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PERSONAL\Budgets\"/>
    </mc:Choice>
  </mc:AlternateContent>
  <bookViews>
    <workbookView xWindow="0" yWindow="0" windowWidth="25125" windowHeight="11835" activeTab="1"/>
  </bookViews>
  <sheets>
    <sheet name="Settings" sheetId="4" r:id="rId1"/>
    <sheet name="Sample Invoice" sheetId="1" r:id="rId2"/>
    <sheet name="Invoice 2" sheetId="5" r:id="rId3"/>
    <sheet name="Invoice 3 (Landscape)" sheetId="3" r:id="rId4"/>
    <sheet name="Invoice 4 (Landscape)" sheetId="6" r:id="rId5"/>
    <sheet name="EULA" sheetId="2" r:id="rId6"/>
  </sheets>
  <definedNames>
    <definedName name="_xlnm.Print_Area" localSheetId="5">EULA!$A$1:$I$60</definedName>
    <definedName name="_xlnm.Print_Area" localSheetId="2">'Invoice 2'!$A$1:$K$50</definedName>
    <definedName name="_xlnm.Print_Area" localSheetId="3">'Invoice 3 (Landscape)'!$A$1:$P$43</definedName>
    <definedName name="_xlnm.Print_Area" localSheetId="4">'Invoice 4 (Landscape)'!$A$1:$P$43</definedName>
    <definedName name="_xlnm.Print_Area" localSheetId="1">'Sample Invoice'!$A$1:$K$50</definedName>
  </definedNames>
  <calcPr calcId="152511"/>
  <fileRecoveryPr autoRecover="0"/>
</workbook>
</file>

<file path=xl/calcChain.xml><?xml version="1.0" encoding="utf-8"?>
<calcChain xmlns="http://schemas.openxmlformats.org/spreadsheetml/2006/main">
  <c r="J4" i="1" l="1"/>
  <c r="J8" i="1" s="1"/>
  <c r="J21" i="1" l="1"/>
  <c r="J19" i="1" l="1"/>
  <c r="K36" i="1" s="1"/>
  <c r="K38" i="1" l="1"/>
  <c r="K41" i="1" s="1"/>
  <c r="J23" i="1"/>
  <c r="J24" i="1"/>
  <c r="J25" i="1"/>
  <c r="J26" i="1"/>
  <c r="J27" i="1"/>
  <c r="J28" i="1"/>
  <c r="J29" i="1"/>
  <c r="J30" i="1"/>
  <c r="J31" i="1"/>
  <c r="J32" i="1"/>
  <c r="J33" i="1"/>
  <c r="J34" i="1"/>
  <c r="A41" i="6" l="1"/>
  <c r="A41" i="3"/>
  <c r="O8" i="3"/>
  <c r="O12" i="3" s="1"/>
  <c r="N40" i="6"/>
  <c r="N40" i="3"/>
  <c r="P33" i="6"/>
  <c r="P35" i="6" s="1"/>
  <c r="P33" i="3"/>
  <c r="O33" i="3" s="1"/>
  <c r="K36" i="5"/>
  <c r="K38" i="5" s="1"/>
  <c r="J38" i="5" s="1"/>
  <c r="A42" i="6"/>
  <c r="A42" i="3"/>
  <c r="A49" i="5"/>
  <c r="A49" i="1"/>
  <c r="A43" i="6"/>
  <c r="O36" i="6"/>
  <c r="N35" i="6"/>
  <c r="N34" i="6"/>
  <c r="O37" i="6"/>
  <c r="O8" i="6"/>
  <c r="O12" i="6" s="1"/>
  <c r="Q2" i="6"/>
  <c r="A2" i="6"/>
  <c r="A1" i="6"/>
  <c r="A43" i="3"/>
  <c r="A50" i="5"/>
  <c r="A47" i="5"/>
  <c r="A43" i="5"/>
  <c r="J4" i="5"/>
  <c r="J8" i="5" s="1"/>
  <c r="A2" i="3"/>
  <c r="N35" i="3"/>
  <c r="I38" i="5"/>
  <c r="N34" i="3"/>
  <c r="I37" i="5"/>
  <c r="O36" i="3"/>
  <c r="O37" i="3"/>
  <c r="J36" i="5"/>
  <c r="A1" i="3"/>
  <c r="A1" i="5"/>
  <c r="Q2" i="3"/>
  <c r="L2" i="5"/>
  <c r="J39" i="5"/>
  <c r="J40" i="5"/>
  <c r="A2" i="5"/>
  <c r="A47" i="1"/>
  <c r="L2" i="1"/>
  <c r="A50" i="1"/>
  <c r="I38" i="1"/>
  <c r="I37" i="1"/>
  <c r="O33" i="6" l="1"/>
  <c r="K41" i="5"/>
  <c r="J41" i="5" s="1"/>
  <c r="P35" i="3"/>
  <c r="O35" i="3" s="1"/>
  <c r="P38" i="6"/>
  <c r="O38" i="6" s="1"/>
  <c r="O35" i="6"/>
  <c r="P38" i="3" l="1"/>
  <c r="O38" i="3" s="1"/>
</calcChain>
</file>

<file path=xl/sharedStrings.xml><?xml version="1.0" encoding="utf-8"?>
<sst xmlns="http://schemas.openxmlformats.org/spreadsheetml/2006/main" count="267" uniqueCount="140">
  <si>
    <t>Invoice</t>
  </si>
  <si>
    <t>[Name]</t>
  </si>
  <si>
    <t>[Company Name]</t>
  </si>
  <si>
    <t>[Street Address]</t>
  </si>
  <si>
    <t>[City, ST  ZIP Code]</t>
  </si>
  <si>
    <t>[Phone]</t>
  </si>
  <si>
    <t>Description</t>
  </si>
  <si>
    <t>Line Total</t>
  </si>
  <si>
    <t>Subtotal</t>
  </si>
  <si>
    <t>Total</t>
  </si>
  <si>
    <t>Date:</t>
  </si>
  <si>
    <t>Invoice #:</t>
  </si>
  <si>
    <t>Customer ID:</t>
  </si>
  <si>
    <t>[ABC12345]</t>
  </si>
  <si>
    <t>Thank you for your business!</t>
  </si>
  <si>
    <t>IMPORTANT—READ CAREFULLY:</t>
  </si>
  <si>
    <t>TEMPLATES LICENSE</t>
  </si>
  <si>
    <t>This TEMPLATE is protected by copyright laws and international copyright treaties, as well as other intellectual</t>
  </si>
  <si>
    <t>property laws and treaties. Each TEMPLATE is licensed, not sold.</t>
  </si>
  <si>
    <t>1. GRANT OF LICENSE.</t>
  </si>
  <si>
    <t>Bill To:</t>
  </si>
  <si>
    <t>Ship To (If Different):</t>
  </si>
  <si>
    <t>Purchase Order #</t>
  </si>
  <si>
    <t>Special Notes and Instructions</t>
  </si>
  <si>
    <t>Blue</t>
  </si>
  <si>
    <t>Discount</t>
  </si>
  <si>
    <t>Company Name</t>
  </si>
  <si>
    <t>Company Slogan (Optional)</t>
  </si>
  <si>
    <t>Company Address</t>
  </si>
  <si>
    <t>Building/House Number</t>
  </si>
  <si>
    <t>Street</t>
  </si>
  <si>
    <t>Town/City</t>
  </si>
  <si>
    <t>State/Province</t>
  </si>
  <si>
    <t>ZIP/Postal Code</t>
  </si>
  <si>
    <t>Tel.</t>
  </si>
  <si>
    <t>Fax</t>
  </si>
  <si>
    <t>E-mail</t>
  </si>
  <si>
    <t>Website</t>
  </si>
  <si>
    <t>Country Specific Settings</t>
  </si>
  <si>
    <t>$</t>
  </si>
  <si>
    <t>Currency Symbol</t>
  </si>
  <si>
    <t>Enable</t>
  </si>
  <si>
    <t>Person/Department to contact</t>
  </si>
  <si>
    <t>County/Province</t>
  </si>
  <si>
    <t>Select Relevant</t>
  </si>
  <si>
    <t>Design Picker</t>
  </si>
  <si>
    <t>Contact Tel. Number</t>
  </si>
  <si>
    <t>Settings</t>
  </si>
  <si>
    <t>Color Scheme</t>
  </si>
  <si>
    <t>Company Details</t>
  </si>
  <si>
    <t>Terms of Use - EULA</t>
  </si>
  <si>
    <t>© 2013 Spreadsheet123 LTD. All rights reserved</t>
  </si>
  <si>
    <t>This End-User License Agreement (”EULA”) is a legal agreement between you and Spreadsheet123.com that</t>
  </si>
  <si>
    <t>covers all Microsoft Excel and OpenOffice.org templates or spreadsheets (”TEMPLATES”) and software ("SOFTWARE") made</t>
  </si>
  <si>
    <t>by Spreadsheet123.com.</t>
  </si>
  <si>
    <t>By downloading, copying, accessing or otherwise using any TEMPLATES or/and SOFTWARE, you agree to be bound by the</t>
  </si>
  <si>
    <t>terms of this EULA.</t>
  </si>
  <si>
    <r>
      <t xml:space="preserve">This EULA grants you the right to download this TEMPLATE free of charge for </t>
    </r>
    <r>
      <rPr>
        <b/>
        <sz val="10"/>
        <color indexed="16"/>
        <rFont val="Arial"/>
        <family val="2"/>
      </rPr>
      <t>personal use or use within your company</t>
    </r>
  </si>
  <si>
    <t>or organization.</t>
  </si>
  <si>
    <r>
      <t xml:space="preserve">You may customize this </t>
    </r>
    <r>
      <rPr>
        <b/>
        <sz val="10"/>
        <rFont val="Arial"/>
        <family val="2"/>
      </rPr>
      <t>TEMPLATE</t>
    </r>
    <r>
      <rPr>
        <sz val="10"/>
        <rFont val="Arial"/>
        <family val="2"/>
      </rPr>
      <t xml:space="preserve"> with you personal information and use for its intended purpose in personal calculations</t>
    </r>
  </si>
  <si>
    <t xml:space="preserve">documentation or/and communications, but you may not remove or alter any logo, trademark, copyright, hyperlinks, </t>
  </si>
  <si>
    <t>disclaimers, terms of use or other proprietary notices within this TEMPLATE.</t>
  </si>
  <si>
    <t>You may not sell, resell, license, rent, lease, lend or otherwise transfer for value without written</t>
  </si>
  <si>
    <r>
      <t xml:space="preserve">permission of </t>
    </r>
    <r>
      <rPr>
        <b/>
        <sz val="11"/>
        <color indexed="16"/>
        <rFont val="Calibri"/>
        <family val="2"/>
      </rPr>
      <t>SPREADSHEET123.COM</t>
    </r>
  </si>
  <si>
    <r>
      <t xml:space="preserve">You may not distribute this </t>
    </r>
    <r>
      <rPr>
        <b/>
        <sz val="11"/>
        <color indexed="16"/>
        <rFont val="Calibri"/>
        <family val="2"/>
      </rPr>
      <t>TEMPLATE</t>
    </r>
    <r>
      <rPr>
        <sz val="11"/>
        <color indexed="16"/>
        <rFont val="Calibri"/>
        <family val="2"/>
      </rPr>
      <t xml:space="preserve"> in any stand-alone products that contain only the TEMPLATE, or as part of any other </t>
    </r>
  </si>
  <si>
    <t>product. You may not copy or post any TEMPLATE on any network computer or broadcast it in any media without</t>
  </si>
  <si>
    <t>written permission of SPREADSHEET123.COM.</t>
  </si>
  <si>
    <t>2. RESERVATION OF RIGHTS.</t>
  </si>
  <si>
    <t xml:space="preserve">All title and copyrights in and to the Template, and any copies of the Template, are owned by Spreadsheet123.com. </t>
  </si>
  <si>
    <t xml:space="preserve">All rights not expressly granted are reserved by Spreadsheet123.com. In particular, this EULA does not grant you any </t>
  </si>
  <si>
    <t>rights in connection with any trademarks or service marks of Spreadsheet123.com. Use of any Template for any purpose</t>
  </si>
  <si>
    <t>other than expressly permitted in this EULA is prohibited, and may result in severe civil and criminal penalties.</t>
  </si>
  <si>
    <t>3. TERMINATION.</t>
  </si>
  <si>
    <r>
      <t xml:space="preserve">Without prejudice to any other rights, </t>
    </r>
    <r>
      <rPr>
        <b/>
        <sz val="11"/>
        <color indexed="8"/>
        <rFont val="Calibri"/>
        <family val="2"/>
      </rPr>
      <t>Spreadsheet123.com</t>
    </r>
    <r>
      <rPr>
        <sz val="10"/>
        <rFont val="Arial"/>
        <family val="2"/>
      </rPr>
      <t xml:space="preserve"> may terminate this EULA if you fail to comply with the</t>
    </r>
  </si>
  <si>
    <t>terms and conditions of this EULA. In such event, you must destroy all copies of any TEMPLATE.</t>
  </si>
  <si>
    <t>4. NOTICE SPECIFIC TO TEMPLATES.</t>
  </si>
  <si>
    <t xml:space="preserve">SPREADSHEET123.COM MAKE NO REPRESENTATIONS </t>
  </si>
  <si>
    <t>ABOUT THE SUITABILITY OF THE TEMPLATES FOR ANY PURPOSE. ALL TEMPLATES ARE PROVIDED</t>
  </si>
  <si>
    <t xml:space="preserve"> “AS IS” WITHOUT WARRANTY OF ANY KIND. SPREADSHEET123.COM HEREBY DISCLAIM ALL </t>
  </si>
  <si>
    <t>WARRANTIES AND CONDITIONS WITH REGARD TO THE TEMPLATES, INCLUDING ALL IMPLIED</t>
  </si>
  <si>
    <t>WARRANTIES AND CONDITIONS OF MERCHANTABILITY, FITNESS FOR A PARTICULAR PURPOSE, TITLE</t>
  </si>
  <si>
    <t>AND NON-INFRINGEMENT. IN NO EVENT SHALL SPREADSHEET123.COM BE LIABLE FOR ANY SPECIAL,</t>
  </si>
  <si>
    <t xml:space="preserve">INDIRECT OR CONSEQUENTIAL DAMAGES OR ANY DAMAGES WHATSOEVER RESULTING FROM LOSS </t>
  </si>
  <si>
    <t xml:space="preserve">OF USE, DATA OR PROFITS, WHETHER IN AN ACTION OF CONTRACT, NEGLIGENCE OR OTHER TORTIOUS </t>
  </si>
  <si>
    <t>ANY REFERENCES TO EVENTS, PEOPLE, PLACES, OR ENTITIES IN THE TEMPLATES IS PURELY FICTITIOUS AND NOT INTENDED TO REPRESENT ANY ACTUAL EVENT,</t>
  </si>
  <si>
    <t>PERSON, PLACE, OR ENTITY. SPREADSHEET123.COM  DISCLAIMS ANY LIKENESS OR SIMILARITIES TO ACTUAL EVENTS, PEOPLE, PLACES, OR ENTITIES, AND</t>
  </si>
  <si>
    <t>ANY SUCH LIKENESS OR SIMILARITIES ARE UNINTENTIONAL AND PURELY COINCIDENTAL.</t>
  </si>
  <si>
    <t>5. MISCELLANEOUS.</t>
  </si>
  <si>
    <t>Some states do not allow the limitation or exclusion of liability for incidental or consequential</t>
  </si>
  <si>
    <t>damages, so the above limitation may not apply to you.</t>
  </si>
  <si>
    <t>S&amp;H</t>
  </si>
  <si>
    <t>(Optional)</t>
  </si>
  <si>
    <t>Enter the cost of Shipping &amp; Handling, if applicable</t>
  </si>
  <si>
    <t>Enter the amount of Discount, if applicable</t>
  </si>
  <si>
    <t>Enter the tax rate, if applicable</t>
  </si>
  <si>
    <t>Make all checks payable to:</t>
  </si>
  <si>
    <t>Payment Due by:</t>
  </si>
  <si>
    <t>INV-00000</t>
  </si>
  <si>
    <t>←</t>
  </si>
  <si>
    <t>A4 Printing Paper (10*$15.20/5*500 Sheets)</t>
  </si>
  <si>
    <t>Printing and Binding (160*$1.75/each)</t>
  </si>
  <si>
    <t>Check this formula after adding or deleting rows</t>
  </si>
  <si>
    <t>WAYS OF SENDING AN INVOICE TO A CLIENT</t>
  </si>
  <si>
    <t>Do not send an Excel Invoice file to your clients, use PDF converter/printer to create a PDF file, that can be sent to clients via email, alternative method is to print it and send by mail service.</t>
  </si>
  <si>
    <t>Nairobi</t>
  </si>
  <si>
    <t>00100</t>
  </si>
  <si>
    <t>Cost</t>
  </si>
  <si>
    <t>Qty</t>
  </si>
  <si>
    <t>Ksh.</t>
  </si>
  <si>
    <t>VAT</t>
  </si>
  <si>
    <t>Kenyatta Avenue</t>
  </si>
  <si>
    <t>GPO</t>
  </si>
  <si>
    <t>Company Branch</t>
  </si>
  <si>
    <t>INV-002</t>
  </si>
  <si>
    <t>Company Bank Acct. Branch</t>
  </si>
  <si>
    <t>Company Bank Acct. No.</t>
  </si>
  <si>
    <t>Company Bank Name</t>
  </si>
  <si>
    <t>Company Bank Acct. Name</t>
  </si>
  <si>
    <t>#</t>
  </si>
  <si>
    <t>Chase Bank</t>
  </si>
  <si>
    <t>Disable</t>
  </si>
  <si>
    <t>Deposit(so far)</t>
  </si>
  <si>
    <t>[002]</t>
  </si>
  <si>
    <t>[WEB16/17 ]</t>
  </si>
  <si>
    <t xml:space="preserve"> total per year</t>
  </si>
  <si>
    <t>Web Hosting Per Year</t>
  </si>
  <si>
    <t xml:space="preserve">Hosting &amp; Domain is charged yearly, </t>
  </si>
  <si>
    <t>C Limited</t>
  </si>
  <si>
    <t>WoteE</t>
  </si>
  <si>
    <t>Full Cycle</t>
  </si>
  <si>
    <t>+254738415555</t>
  </si>
  <si>
    <t>BenaXX XXXX</t>
  </si>
  <si>
    <t>www.benardmakaa.com</t>
  </si>
  <si>
    <t>ben@benardmakaa.com</t>
  </si>
  <si>
    <t>+2547xxxxxxxxx</t>
  </si>
  <si>
    <t>P.O Box xxxxx</t>
  </si>
  <si>
    <t>Apex Ltd</t>
  </si>
  <si>
    <t>1st Floor, Office No. 25</t>
  </si>
  <si>
    <t>,Nairobi</t>
  </si>
  <si>
    <t>NAME OR LOGO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</si>
</sst>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[$-409]mmmm\ d\,\ yyyy;@"/>
    <numFmt numFmtId="165" formatCode="%* #,##0.00_);"/>
  </numFmts>
  <fonts count="37" x14ac:knownFonts="1">
    <font>
      <sz val="10"/>
      <name val="Arial"/>
    </font>
    <font>
      <sz val="8"/>
      <name val="Arial"/>
      <family val="2"/>
    </font>
    <font>
      <b/>
      <sz val="24"/>
      <color indexed="18"/>
      <name val="Arial"/>
      <family val="2"/>
    </font>
    <font>
      <sz val="8"/>
      <color indexed="18"/>
      <name val="Arial"/>
      <family val="2"/>
    </font>
    <font>
      <b/>
      <sz val="9"/>
      <color indexed="9"/>
      <name val="Arial"/>
      <family val="2"/>
    </font>
    <font>
      <b/>
      <sz val="10"/>
      <color indexed="9"/>
      <name val="Arial"/>
      <family val="2"/>
    </font>
    <font>
      <sz val="10"/>
      <color indexed="1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2"/>
      <color indexed="55"/>
      <name val="Arial"/>
      <family val="2"/>
    </font>
    <font>
      <sz val="12"/>
      <color indexed="55"/>
      <name val="Arial"/>
      <family val="2"/>
    </font>
    <font>
      <sz val="7.5"/>
      <color indexed="55"/>
      <name val="Arial"/>
      <family val="2"/>
    </font>
    <font>
      <sz val="9"/>
      <name val="Arial"/>
      <family val="2"/>
    </font>
    <font>
      <b/>
      <sz val="10"/>
      <color indexed="16"/>
      <name val="Arial"/>
      <family val="2"/>
    </font>
    <font>
      <sz val="10"/>
      <color indexed="18"/>
      <name val="Arial"/>
      <family val="2"/>
    </font>
    <font>
      <sz val="11"/>
      <color indexed="16"/>
      <name val="Calibri"/>
      <family val="2"/>
    </font>
    <font>
      <b/>
      <sz val="11"/>
      <color indexed="8"/>
      <name val="Calibri"/>
      <family val="2"/>
    </font>
    <font>
      <sz val="7.5"/>
      <name val="Arial"/>
      <family val="2"/>
    </font>
    <font>
      <sz val="24"/>
      <name val="Arial"/>
      <family val="2"/>
    </font>
    <font>
      <sz val="12"/>
      <name val="Arial"/>
      <family val="2"/>
    </font>
    <font>
      <b/>
      <sz val="10"/>
      <color indexed="18"/>
      <name val="Arial"/>
      <family val="2"/>
    </font>
    <font>
      <b/>
      <sz val="9"/>
      <color indexed="18"/>
      <name val="Arial"/>
      <family val="2"/>
    </font>
    <font>
      <sz val="28"/>
      <color indexed="18"/>
      <name val="Arial"/>
      <family val="2"/>
    </font>
    <font>
      <b/>
      <sz val="14"/>
      <color indexed="9"/>
      <name val="Arial"/>
      <family val="2"/>
    </font>
    <font>
      <b/>
      <sz val="22"/>
      <color indexed="18"/>
      <name val="Arial"/>
      <family val="2"/>
    </font>
    <font>
      <sz val="18"/>
      <color indexed="18"/>
      <name val="Arial"/>
      <family val="2"/>
    </font>
    <font>
      <b/>
      <sz val="24"/>
      <color indexed="9"/>
      <name val="Calibri"/>
      <family val="2"/>
    </font>
    <font>
      <sz val="10"/>
      <color indexed="8"/>
      <name val="Arial"/>
      <family val="2"/>
    </font>
    <font>
      <b/>
      <sz val="11"/>
      <color indexed="16"/>
      <name val="Calibri"/>
      <family val="2"/>
    </font>
    <font>
      <sz val="7"/>
      <color indexed="8"/>
      <name val="Verdana"/>
      <family val="2"/>
    </font>
    <font>
      <sz val="7"/>
      <color indexed="8"/>
      <name val="Calibri"/>
      <family val="2"/>
    </font>
    <font>
      <sz val="10"/>
      <color indexed="23"/>
      <name val="Arial"/>
      <family val="2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</fills>
  <borders count="72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hair">
        <color indexed="18"/>
      </bottom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 style="thin">
        <color indexed="9"/>
      </right>
      <top/>
      <bottom/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/>
      <bottom style="hair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18"/>
      </left>
      <right style="thin">
        <color indexed="18"/>
      </right>
      <top/>
      <bottom/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indexed="18"/>
      </left>
      <right style="thin">
        <color indexed="18"/>
      </right>
      <top style="hair">
        <color indexed="22"/>
      </top>
      <bottom style="hair">
        <color indexed="22"/>
      </bottom>
      <diagonal/>
    </border>
    <border>
      <left style="thin">
        <color indexed="55"/>
      </left>
      <right/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55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55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55"/>
      </top>
      <bottom/>
      <diagonal/>
    </border>
    <border>
      <left style="thin">
        <color indexed="55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55"/>
      </left>
      <right style="thin">
        <color indexed="9"/>
      </right>
      <top style="thin">
        <color indexed="55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55"/>
      </top>
      <bottom style="thin">
        <color indexed="9"/>
      </bottom>
      <diagonal/>
    </border>
    <border>
      <left style="thin">
        <color indexed="9"/>
      </left>
      <right style="thin">
        <color indexed="55"/>
      </right>
      <top style="thin">
        <color indexed="55"/>
      </top>
      <bottom style="thin">
        <color indexed="9"/>
      </bottom>
      <diagonal/>
    </border>
    <border>
      <left style="thin">
        <color indexed="55"/>
      </left>
      <right style="thin">
        <color indexed="9"/>
      </right>
      <top style="thin">
        <color indexed="9"/>
      </top>
      <bottom style="thin">
        <color indexed="55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55"/>
      </bottom>
      <diagonal/>
    </border>
    <border>
      <left style="thin">
        <color indexed="9"/>
      </left>
      <right style="thin">
        <color indexed="55"/>
      </right>
      <top style="thin">
        <color indexed="9"/>
      </top>
      <bottom style="thin">
        <color indexed="55"/>
      </bottom>
      <diagonal/>
    </border>
    <border>
      <left/>
      <right style="thin">
        <color indexed="9"/>
      </right>
      <top style="thin">
        <color indexed="55"/>
      </top>
      <bottom/>
      <diagonal/>
    </border>
    <border>
      <left/>
      <right/>
      <top/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/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/>
      <top/>
      <bottom/>
      <diagonal/>
    </border>
    <border>
      <left/>
      <right style="thin">
        <color indexed="18"/>
      </right>
      <top/>
      <bottom/>
      <diagonal/>
    </border>
    <border>
      <left style="thin">
        <color indexed="18"/>
      </left>
      <right/>
      <top/>
      <bottom style="thin">
        <color indexed="18"/>
      </bottom>
      <diagonal/>
    </border>
    <border>
      <left/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/>
      <diagonal/>
    </border>
    <border>
      <left/>
      <right style="thin">
        <color indexed="55"/>
      </right>
      <top/>
      <bottom/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9"/>
      </left>
      <right/>
      <top/>
      <bottom/>
      <diagonal/>
    </border>
    <border>
      <left/>
      <right style="thin">
        <color indexed="64"/>
      </right>
      <top/>
      <bottom style="thin">
        <color indexed="9"/>
      </bottom>
      <diagonal/>
    </border>
    <border>
      <left/>
      <right style="thin">
        <color indexed="64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309">
    <xf numFmtId="0" fontId="0" fillId="0" borderId="0" xfId="0"/>
    <xf numFmtId="2" fontId="8" fillId="0" borderId="2" xfId="0" applyNumberFormat="1" applyFont="1" applyFill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/>
    </xf>
    <xf numFmtId="43" fontId="7" fillId="0" borderId="0" xfId="0" applyNumberFormat="1" applyFont="1" applyFill="1" applyBorder="1" applyAlignment="1">
      <alignment vertical="center"/>
    </xf>
    <xf numFmtId="0" fontId="0" fillId="0" borderId="3" xfId="0" applyFill="1" applyBorder="1"/>
    <xf numFmtId="0" fontId="8" fillId="0" borderId="3" xfId="0" applyFont="1" applyFill="1" applyBorder="1" applyAlignment="1"/>
    <xf numFmtId="2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 vertical="center"/>
    </xf>
    <xf numFmtId="0" fontId="0" fillId="0" borderId="6" xfId="0" applyFill="1" applyBorder="1"/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3" fillId="0" borderId="6" xfId="0" applyFont="1" applyFill="1" applyBorder="1" applyAlignment="1" applyProtection="1">
      <protection hidden="1"/>
    </xf>
    <xf numFmtId="0" fontId="6" fillId="0" borderId="3" xfId="0" applyFont="1" applyFill="1" applyBorder="1" applyAlignment="1">
      <alignment horizontal="center"/>
    </xf>
    <xf numFmtId="0" fontId="18" fillId="0" borderId="3" xfId="0" applyFont="1" applyFill="1" applyBorder="1" applyAlignment="1"/>
    <xf numFmtId="0" fontId="8" fillId="0" borderId="8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3" fillId="0" borderId="10" xfId="0" applyFont="1" applyFill="1" applyBorder="1" applyAlignment="1">
      <alignment vertical="center"/>
    </xf>
    <xf numFmtId="0" fontId="13" fillId="0" borderId="11" xfId="0" applyFont="1" applyFill="1" applyBorder="1" applyAlignment="1">
      <alignment vertic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horizontal="right"/>
    </xf>
    <xf numFmtId="0" fontId="13" fillId="0" borderId="0" xfId="0" applyFont="1" applyFill="1" applyBorder="1" applyAlignment="1">
      <alignment vertical="center"/>
    </xf>
    <xf numFmtId="0" fontId="13" fillId="0" borderId="12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/>
    </xf>
    <xf numFmtId="0" fontId="3" fillId="0" borderId="3" xfId="0" applyFont="1" applyFill="1" applyBorder="1"/>
    <xf numFmtId="0" fontId="3" fillId="0" borderId="3" xfId="0" applyFont="1" applyFill="1" applyBorder="1" applyAlignment="1">
      <alignment horizontal="left"/>
    </xf>
    <xf numFmtId="0" fontId="22" fillId="0" borderId="3" xfId="0" applyFont="1" applyFill="1" applyBorder="1" applyAlignment="1">
      <alignment horizontal="left"/>
    </xf>
    <xf numFmtId="0" fontId="23" fillId="0" borderId="15" xfId="0" applyFont="1" applyFill="1" applyBorder="1" applyAlignment="1">
      <alignment horizontal="left" indent="1"/>
    </xf>
    <xf numFmtId="0" fontId="3" fillId="0" borderId="0" xfId="0" applyFont="1" applyFill="1" applyBorder="1" applyAlignment="1">
      <alignment horizontal="left"/>
    </xf>
    <xf numFmtId="0" fontId="0" fillId="0" borderId="0" xfId="0" applyFill="1" applyBorder="1"/>
    <xf numFmtId="0" fontId="22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23" fillId="0" borderId="0" xfId="0" applyFont="1" applyFill="1" applyBorder="1" applyAlignment="1">
      <alignment horizontal="left" indent="1"/>
    </xf>
    <xf numFmtId="0" fontId="2" fillId="0" borderId="0" xfId="0" applyFont="1" applyFill="1" applyBorder="1" applyAlignment="1">
      <alignment horizontal="right"/>
    </xf>
    <xf numFmtId="164" fontId="11" fillId="0" borderId="0" xfId="0" applyNumberFormat="1" applyFont="1" applyFill="1" applyBorder="1" applyAlignment="1">
      <alignment horizontal="left"/>
    </xf>
    <xf numFmtId="0" fontId="3" fillId="0" borderId="0" xfId="0" applyFont="1" applyFill="1" applyBorder="1"/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43" fontId="16" fillId="0" borderId="0" xfId="0" applyNumberFormat="1" applyFont="1" applyFill="1" applyBorder="1" applyAlignment="1">
      <alignment horizontal="right" vertical="center"/>
    </xf>
    <xf numFmtId="43" fontId="7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 applyProtection="1">
      <protection hidden="1"/>
    </xf>
    <xf numFmtId="0" fontId="6" fillId="0" borderId="0" xfId="0" applyFont="1" applyFill="1" applyBorder="1" applyAlignment="1">
      <alignment horizontal="center"/>
    </xf>
    <xf numFmtId="0" fontId="18" fillId="0" borderId="0" xfId="0" applyFont="1" applyFill="1" applyBorder="1" applyAlignment="1"/>
    <xf numFmtId="0" fontId="8" fillId="0" borderId="0" xfId="0" applyFont="1" applyFill="1" applyBorder="1" applyAlignment="1"/>
    <xf numFmtId="0" fontId="14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 vertical="top"/>
    </xf>
    <xf numFmtId="0" fontId="0" fillId="0" borderId="4" xfId="0" applyFill="1" applyBorder="1"/>
    <xf numFmtId="0" fontId="2" fillId="0" borderId="21" xfId="0" applyFont="1" applyFill="1" applyBorder="1" applyAlignment="1">
      <alignment horizontal="right"/>
    </xf>
    <xf numFmtId="0" fontId="11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43" fontId="8" fillId="0" borderId="0" xfId="0" applyNumberFormat="1" applyFont="1" applyFill="1" applyBorder="1" applyAlignment="1">
      <alignment horizontal="center" vertical="center"/>
    </xf>
    <xf numFmtId="43" fontId="8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3" fontId="8" fillId="0" borderId="22" xfId="0" applyNumberFormat="1" applyFont="1" applyFill="1" applyBorder="1" applyAlignment="1">
      <alignment horizontal="center" vertical="center"/>
    </xf>
    <xf numFmtId="43" fontId="8" fillId="0" borderId="22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/>
    <xf numFmtId="0" fontId="0" fillId="0" borderId="0" xfId="0" applyFill="1" applyBorder="1" applyAlignment="1">
      <alignment vertical="center"/>
    </xf>
    <xf numFmtId="0" fontId="26" fillId="0" borderId="0" xfId="0" applyFont="1"/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27" fillId="3" borderId="0" xfId="0" applyFont="1" applyFill="1" applyAlignment="1">
      <alignment horizontal="left" vertical="center" indent="1"/>
    </xf>
    <xf numFmtId="0" fontId="27" fillId="3" borderId="0" xfId="0" applyFont="1" applyFill="1" applyAlignment="1">
      <alignment horizontal="left" vertical="center"/>
    </xf>
    <xf numFmtId="0" fontId="27" fillId="3" borderId="0" xfId="0" applyFont="1" applyFill="1" applyAlignment="1">
      <alignment vertical="center"/>
    </xf>
    <xf numFmtId="0" fontId="29" fillId="0" borderId="0" xfId="0" applyFont="1" applyFill="1" applyBorder="1" applyAlignment="1" applyProtection="1">
      <alignment vertical="center"/>
      <protection hidden="1"/>
    </xf>
    <xf numFmtId="0" fontId="30" fillId="4" borderId="8" xfId="0" applyFont="1" applyFill="1" applyBorder="1" applyAlignment="1" applyProtection="1">
      <protection hidden="1"/>
    </xf>
    <xf numFmtId="0" fontId="30" fillId="4" borderId="3" xfId="0" applyFont="1" applyFill="1" applyBorder="1" applyAlignment="1" applyProtection="1">
      <protection hidden="1"/>
    </xf>
    <xf numFmtId="0" fontId="0" fillId="0" borderId="3" xfId="0" applyBorder="1" applyProtection="1">
      <protection hidden="1"/>
    </xf>
    <xf numFmtId="2" fontId="0" fillId="0" borderId="3" xfId="0" applyNumberFormat="1" applyBorder="1" applyProtection="1">
      <protection hidden="1"/>
    </xf>
    <xf numFmtId="0" fontId="0" fillId="4" borderId="6" xfId="0" applyFill="1" applyBorder="1" applyAlignment="1" applyProtection="1">
      <protection hidden="1"/>
    </xf>
    <xf numFmtId="0" fontId="0" fillId="4" borderId="6" xfId="0" applyFill="1" applyBorder="1" applyAlignment="1" applyProtection="1">
      <alignment horizontal="right"/>
      <protection hidden="1"/>
    </xf>
    <xf numFmtId="0" fontId="0" fillId="0" borderId="6" xfId="0" applyFill="1" applyBorder="1" applyAlignment="1" applyProtection="1">
      <protection hidden="1"/>
    </xf>
    <xf numFmtId="0" fontId="9" fillId="0" borderId="3" xfId="1" applyBorder="1" applyAlignment="1" applyProtection="1">
      <protection hidden="1"/>
    </xf>
    <xf numFmtId="0" fontId="31" fillId="0" borderId="0" xfId="0" applyFont="1" applyAlignment="1" applyProtection="1">
      <alignment horizontal="right" readingOrder="1"/>
      <protection hidden="1"/>
    </xf>
    <xf numFmtId="0" fontId="0" fillId="4" borderId="3" xfId="0" applyFill="1" applyBorder="1" applyAlignment="1" applyProtection="1">
      <alignment horizontal="left"/>
      <protection hidden="1"/>
    </xf>
    <xf numFmtId="0" fontId="17" fillId="4" borderId="3" xfId="0" applyFont="1" applyFill="1" applyBorder="1" applyAlignment="1" applyProtection="1">
      <alignment horizontal="left"/>
      <protection hidden="1"/>
    </xf>
    <xf numFmtId="0" fontId="19" fillId="4" borderId="3" xfId="0" applyFont="1" applyFill="1" applyBorder="1" applyAlignment="1" applyProtection="1">
      <alignment horizontal="left"/>
      <protection hidden="1"/>
    </xf>
    <xf numFmtId="0" fontId="33" fillId="0" borderId="3" xfId="0" applyFont="1" applyBorder="1" applyProtection="1">
      <protection hidden="1"/>
    </xf>
    <xf numFmtId="0" fontId="34" fillId="4" borderId="3" xfId="0" applyFont="1" applyFill="1" applyBorder="1" applyAlignment="1" applyProtection="1">
      <alignment horizontal="left"/>
      <protection hidden="1"/>
    </xf>
    <xf numFmtId="0" fontId="34" fillId="0" borderId="3" xfId="0" applyFont="1" applyBorder="1" applyProtection="1">
      <protection hidden="1"/>
    </xf>
    <xf numFmtId="43" fontId="7" fillId="0" borderId="29" xfId="0" applyNumberFormat="1" applyFont="1" applyFill="1" applyBorder="1" applyAlignment="1">
      <alignment horizontal="right" vertical="center"/>
    </xf>
    <xf numFmtId="0" fontId="0" fillId="0" borderId="3" xfId="0" applyFill="1" applyBorder="1" applyAlignment="1">
      <alignment vertical="center"/>
    </xf>
    <xf numFmtId="0" fontId="0" fillId="0" borderId="8" xfId="0" applyFill="1" applyBorder="1" applyAlignment="1">
      <alignment horizontal="center"/>
    </xf>
    <xf numFmtId="164" fontId="11" fillId="0" borderId="0" xfId="0" applyNumberFormat="1" applyFont="1" applyFill="1" applyBorder="1" applyAlignment="1">
      <alignment horizontal="left" vertical="center"/>
    </xf>
    <xf numFmtId="0" fontId="0" fillId="0" borderId="12" xfId="0" applyFill="1" applyBorder="1"/>
    <xf numFmtId="165" fontId="16" fillId="0" borderId="0" xfId="0" applyNumberFormat="1" applyFont="1" applyFill="1" applyBorder="1" applyAlignment="1">
      <alignment horizontal="right" vertical="center"/>
    </xf>
    <xf numFmtId="43" fontId="16" fillId="0" borderId="12" xfId="0" applyNumberFormat="1" applyFont="1" applyFill="1" applyBorder="1" applyAlignment="1">
      <alignment horizontal="right" vertical="center"/>
    </xf>
    <xf numFmtId="0" fontId="0" fillId="0" borderId="21" xfId="0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23" fillId="0" borderId="15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vertical="center"/>
    </xf>
    <xf numFmtId="0" fontId="2" fillId="0" borderId="3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0" fillId="0" borderId="8" xfId="0" applyFill="1" applyBorder="1" applyAlignment="1">
      <alignment vertical="center"/>
    </xf>
    <xf numFmtId="0" fontId="0" fillId="0" borderId="8" xfId="0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2" fontId="16" fillId="0" borderId="28" xfId="0" applyNumberFormat="1" applyFont="1" applyFill="1" applyBorder="1" applyAlignment="1">
      <alignment horizontal="right" vertical="center"/>
    </xf>
    <xf numFmtId="2" fontId="16" fillId="0" borderId="7" xfId="0" applyNumberFormat="1" applyFont="1" applyFill="1" applyBorder="1" applyAlignment="1">
      <alignment horizontal="right" vertical="center"/>
    </xf>
    <xf numFmtId="2" fontId="16" fillId="0" borderId="10" xfId="0" applyNumberFormat="1" applyFont="1" applyFill="1" applyBorder="1" applyAlignment="1">
      <alignment horizontal="right" vertical="center"/>
    </xf>
    <xf numFmtId="0" fontId="0" fillId="0" borderId="34" xfId="0" applyFill="1" applyBorder="1" applyAlignment="1">
      <alignment vertical="center"/>
    </xf>
    <xf numFmtId="2" fontId="0" fillId="0" borderId="8" xfId="0" applyNumberFormat="1" applyFill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left" vertical="center"/>
    </xf>
    <xf numFmtId="0" fontId="8" fillId="0" borderId="15" xfId="0" applyFont="1" applyFill="1" applyBorder="1" applyAlignment="1">
      <alignment horizontal="left" vertical="center"/>
    </xf>
    <xf numFmtId="2" fontId="8" fillId="0" borderId="0" xfId="0" applyNumberFormat="1" applyFont="1" applyFill="1" applyBorder="1" applyAlignment="1">
      <alignment horizontal="center" vertical="center"/>
    </xf>
    <xf numFmtId="43" fontId="8" fillId="0" borderId="0" xfId="0" applyNumberFormat="1" applyFont="1" applyFill="1" applyBorder="1" applyAlignment="1">
      <alignment horizontal="right" vertical="center"/>
    </xf>
    <xf numFmtId="43" fontId="8" fillId="0" borderId="41" xfId="0" applyNumberFormat="1" applyFont="1" applyFill="1" applyBorder="1" applyAlignment="1">
      <alignment horizontal="right" vertical="center"/>
    </xf>
    <xf numFmtId="43" fontId="8" fillId="0" borderId="22" xfId="0" applyNumberFormat="1" applyFont="1" applyFill="1" applyBorder="1" applyAlignment="1">
      <alignment horizontal="right" vertical="center"/>
    </xf>
    <xf numFmtId="0" fontId="0" fillId="0" borderId="6" xfId="0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6" fillId="0" borderId="3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 indent="1"/>
    </xf>
    <xf numFmtId="0" fontId="36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horizontal="left" vertical="center" indent="5"/>
    </xf>
    <xf numFmtId="0" fontId="23" fillId="0" borderId="0" xfId="0" applyFont="1" applyFill="1" applyBorder="1" applyAlignment="1">
      <alignment horizontal="left" vertical="center" indent="1"/>
    </xf>
    <xf numFmtId="0" fontId="0" fillId="0" borderId="52" xfId="0" applyFill="1" applyBorder="1" applyAlignment="1">
      <alignment horizontal="left" vertical="center" indent="1"/>
    </xf>
    <xf numFmtId="0" fontId="0" fillId="0" borderId="53" xfId="0" applyFill="1" applyBorder="1" applyAlignment="1">
      <alignment horizontal="left" vertical="center" indent="1"/>
    </xf>
    <xf numFmtId="0" fontId="0" fillId="0" borderId="54" xfId="0" applyFill="1" applyBorder="1" applyAlignment="1">
      <alignment horizontal="left" vertical="center" indent="1"/>
    </xf>
    <xf numFmtId="0" fontId="5" fillId="3" borderId="3" xfId="0" applyFont="1" applyFill="1" applyBorder="1" applyAlignment="1">
      <alignment horizontal="left" vertical="center" indent="1"/>
    </xf>
    <xf numFmtId="0" fontId="0" fillId="0" borderId="3" xfId="0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2" fontId="8" fillId="0" borderId="62" xfId="0" applyNumberFormat="1" applyFont="1" applyFill="1" applyBorder="1" applyAlignment="1">
      <alignment vertical="center"/>
    </xf>
    <xf numFmtId="2" fontId="8" fillId="0" borderId="63" xfId="0" applyNumberFormat="1" applyFont="1" applyFill="1" applyBorder="1" applyAlignment="1">
      <alignment vertical="center"/>
    </xf>
    <xf numFmtId="2" fontId="8" fillId="0" borderId="66" xfId="0" applyNumberFormat="1" applyFont="1" applyFill="1" applyBorder="1" applyAlignment="1">
      <alignment vertical="center"/>
    </xf>
    <xf numFmtId="2" fontId="8" fillId="0" borderId="67" xfId="0" applyNumberFormat="1" applyFont="1" applyFill="1" applyBorder="1" applyAlignment="1">
      <alignment vertical="center"/>
    </xf>
    <xf numFmtId="43" fontId="8" fillId="0" borderId="53" xfId="0" applyNumberFormat="1" applyFont="1" applyFill="1" applyBorder="1" applyAlignment="1">
      <alignment horizontal="right" vertical="center"/>
    </xf>
    <xf numFmtId="1" fontId="8" fillId="0" borderId="66" xfId="0" applyNumberFormat="1" applyFont="1" applyFill="1" applyBorder="1" applyAlignment="1">
      <alignment vertical="center"/>
    </xf>
    <xf numFmtId="1" fontId="8" fillId="0" borderId="67" xfId="0" applyNumberFormat="1" applyFont="1" applyFill="1" applyBorder="1" applyAlignment="1">
      <alignment vertical="center"/>
    </xf>
    <xf numFmtId="1" fontId="8" fillId="0" borderId="63" xfId="0" applyNumberFormat="1" applyFont="1" applyFill="1" applyBorder="1" applyAlignment="1">
      <alignment vertical="center"/>
    </xf>
    <xf numFmtId="0" fontId="0" fillId="0" borderId="2" xfId="0" applyBorder="1" applyAlignment="1">
      <alignment horizontal="left" vertical="center" indent="1"/>
    </xf>
    <xf numFmtId="0" fontId="0" fillId="0" borderId="22" xfId="0" applyBorder="1" applyAlignment="1">
      <alignment horizontal="left" vertical="center" indent="1"/>
    </xf>
    <xf numFmtId="0" fontId="24" fillId="0" borderId="3" xfId="0" applyFont="1" applyFill="1" applyBorder="1" applyAlignment="1">
      <alignment horizontal="left" vertical="center"/>
    </xf>
    <xf numFmtId="49" fontId="24" fillId="0" borderId="3" xfId="0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8" fillId="0" borderId="2" xfId="0" applyFont="1" applyBorder="1" applyAlignment="1">
      <alignment horizontal="left" vertical="center" indent="1"/>
    </xf>
    <xf numFmtId="0" fontId="8" fillId="0" borderId="3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49" fontId="0" fillId="0" borderId="2" xfId="0" applyNumberFormat="1" applyBorder="1" applyAlignment="1">
      <alignment horizontal="left" vertical="center" indent="1"/>
    </xf>
    <xf numFmtId="49" fontId="0" fillId="0" borderId="22" xfId="0" applyNumberFormat="1" applyBorder="1" applyAlignment="1">
      <alignment horizontal="left" vertical="center" indent="1"/>
    </xf>
    <xf numFmtId="0" fontId="35" fillId="0" borderId="27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49" fontId="9" fillId="0" borderId="2" xfId="1" applyNumberFormat="1" applyBorder="1" applyAlignment="1" applyProtection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22" xfId="0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1"/>
    </xf>
    <xf numFmtId="0" fontId="7" fillId="0" borderId="22" xfId="0" applyFont="1" applyBorder="1" applyAlignment="1">
      <alignment horizontal="left" vertical="center" indent="1"/>
    </xf>
    <xf numFmtId="0" fontId="27" fillId="3" borderId="0" xfId="0" applyFont="1" applyFill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center" vertical="center"/>
    </xf>
    <xf numFmtId="2" fontId="8" fillId="0" borderId="69" xfId="0" applyNumberFormat="1" applyFont="1" applyFill="1" applyBorder="1" applyAlignment="1">
      <alignment horizontal="left" vertical="center"/>
    </xf>
    <xf numFmtId="2" fontId="8" fillId="0" borderId="0" xfId="0" applyNumberFormat="1" applyFont="1" applyFill="1" applyBorder="1" applyAlignment="1">
      <alignment horizontal="left" vertical="center"/>
    </xf>
    <xf numFmtId="2" fontId="8" fillId="0" borderId="65" xfId="0" applyNumberFormat="1" applyFont="1" applyFill="1" applyBorder="1" applyAlignment="1">
      <alignment horizontal="left" vertical="center"/>
    </xf>
    <xf numFmtId="0" fontId="7" fillId="6" borderId="30" xfId="0" applyFont="1" applyFill="1" applyBorder="1" applyAlignment="1">
      <alignment horizontal="left" vertical="center" wrapText="1" indent="1"/>
    </xf>
    <xf numFmtId="0" fontId="7" fillId="6" borderId="10" xfId="0" applyFont="1" applyFill="1" applyBorder="1" applyAlignment="1">
      <alignment horizontal="left" vertical="center" wrapText="1" indent="1"/>
    </xf>
    <xf numFmtId="0" fontId="7" fillId="6" borderId="11" xfId="0" applyFont="1" applyFill="1" applyBorder="1" applyAlignment="1">
      <alignment horizontal="left" vertical="center" wrapText="1" indent="1"/>
    </xf>
    <xf numFmtId="0" fontId="7" fillId="6" borderId="55" xfId="0" applyFont="1" applyFill="1" applyBorder="1" applyAlignment="1">
      <alignment horizontal="left" vertical="center" wrapText="1" indent="1"/>
    </xf>
    <xf numFmtId="0" fontId="7" fillId="6" borderId="0" xfId="0" applyFont="1" applyFill="1" applyBorder="1" applyAlignment="1">
      <alignment horizontal="left" vertical="center" wrapText="1" indent="1"/>
    </xf>
    <xf numFmtId="0" fontId="7" fillId="6" borderId="12" xfId="0" applyFont="1" applyFill="1" applyBorder="1" applyAlignment="1">
      <alignment horizontal="left" vertical="center" wrapText="1" indent="1"/>
    </xf>
    <xf numFmtId="0" fontId="7" fillId="6" borderId="15" xfId="0" applyFont="1" applyFill="1" applyBorder="1" applyAlignment="1">
      <alignment horizontal="left" vertical="center" wrapText="1" indent="1"/>
    </xf>
    <xf numFmtId="0" fontId="7" fillId="6" borderId="28" xfId="0" applyFont="1" applyFill="1" applyBorder="1" applyAlignment="1">
      <alignment horizontal="left" vertical="center" wrapText="1" indent="1"/>
    </xf>
    <xf numFmtId="0" fontId="7" fillId="6" borderId="29" xfId="0" applyFont="1" applyFill="1" applyBorder="1" applyAlignment="1">
      <alignment horizontal="left" vertical="center" wrapText="1" indent="1"/>
    </xf>
    <xf numFmtId="43" fontId="8" fillId="0" borderId="60" xfId="0" applyNumberFormat="1" applyFont="1" applyFill="1" applyBorder="1" applyAlignment="1">
      <alignment horizontal="right" vertical="center"/>
    </xf>
    <xf numFmtId="43" fontId="8" fillId="0" borderId="56" xfId="0" applyNumberFormat="1" applyFont="1" applyFill="1" applyBorder="1" applyAlignment="1">
      <alignment horizontal="right" vertical="center"/>
    </xf>
    <xf numFmtId="0" fontId="8" fillId="0" borderId="5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8" fillId="0" borderId="31" xfId="0" applyFont="1" applyFill="1" applyBorder="1" applyAlignment="1">
      <alignment horizontal="left" vertical="center" indent="1"/>
    </xf>
    <xf numFmtId="0" fontId="8" fillId="0" borderId="7" xfId="0" applyFont="1" applyFill="1" applyBorder="1" applyAlignment="1">
      <alignment horizontal="left" vertical="center" indent="1"/>
    </xf>
    <xf numFmtId="0" fontId="8" fillId="0" borderId="32" xfId="0" applyFont="1" applyFill="1" applyBorder="1" applyAlignment="1">
      <alignment horizontal="left" vertical="center" indent="1"/>
    </xf>
    <xf numFmtId="0" fontId="8" fillId="0" borderId="38" xfId="0" applyFont="1" applyFill="1" applyBorder="1" applyAlignment="1">
      <alignment horizontal="left" vertical="center" indent="1"/>
    </xf>
    <xf numFmtId="0" fontId="8" fillId="0" borderId="39" xfId="0" applyFont="1" applyFill="1" applyBorder="1" applyAlignment="1">
      <alignment horizontal="left" vertical="center" indent="1"/>
    </xf>
    <xf numFmtId="0" fontId="8" fillId="0" borderId="40" xfId="0" applyFont="1" applyFill="1" applyBorder="1" applyAlignment="1">
      <alignment horizontal="left" vertical="center" indent="1"/>
    </xf>
    <xf numFmtId="43" fontId="8" fillId="0" borderId="61" xfId="0" applyNumberFormat="1" applyFont="1" applyFill="1" applyBorder="1" applyAlignment="1">
      <alignment horizontal="right" vertical="center"/>
    </xf>
    <xf numFmtId="43" fontId="8" fillId="0" borderId="57" xfId="0" applyNumberFormat="1" applyFont="1" applyFill="1" applyBorder="1" applyAlignment="1">
      <alignment horizontal="right" vertical="center"/>
    </xf>
    <xf numFmtId="2" fontId="8" fillId="0" borderId="70" xfId="0" applyNumberFormat="1" applyFont="1" applyFill="1" applyBorder="1" applyAlignment="1">
      <alignment horizontal="left" vertical="center"/>
    </xf>
    <xf numFmtId="2" fontId="8" fillId="0" borderId="71" xfId="0" applyNumberFormat="1" applyFont="1" applyFill="1" applyBorder="1" applyAlignment="1">
      <alignment horizontal="left" vertical="center"/>
    </xf>
    <xf numFmtId="2" fontId="8" fillId="0" borderId="64" xfId="0" applyNumberFormat="1" applyFont="1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6" fillId="0" borderId="3" xfId="0" applyFont="1" applyFill="1" applyBorder="1" applyAlignment="1">
      <alignment horizontal="left" vertical="center" indent="1"/>
    </xf>
    <xf numFmtId="0" fontId="0" fillId="0" borderId="6" xfId="0" applyFill="1" applyBorder="1" applyAlignment="1">
      <alignment horizontal="center" vertical="center"/>
    </xf>
    <xf numFmtId="0" fontId="16" fillId="0" borderId="30" xfId="0" applyFont="1" applyFill="1" applyBorder="1" applyAlignment="1">
      <alignment horizontal="left" vertical="center" indent="1"/>
    </xf>
    <xf numFmtId="0" fontId="16" fillId="0" borderId="10" xfId="0" applyFont="1" applyFill="1" applyBorder="1" applyAlignment="1">
      <alignment horizontal="left" vertical="center" indent="1"/>
    </xf>
    <xf numFmtId="0" fontId="16" fillId="0" borderId="11" xfId="0" applyFont="1" applyFill="1" applyBorder="1" applyAlignment="1">
      <alignment horizontal="left" vertical="center" indent="1"/>
    </xf>
    <xf numFmtId="0" fontId="8" fillId="0" borderId="35" xfId="0" applyFont="1" applyFill="1" applyBorder="1" applyAlignment="1">
      <alignment horizontal="left" vertical="center" indent="1"/>
    </xf>
    <xf numFmtId="0" fontId="8" fillId="0" borderId="36" xfId="0" applyFont="1" applyFill="1" applyBorder="1" applyAlignment="1">
      <alignment horizontal="left" vertical="center" indent="1"/>
    </xf>
    <xf numFmtId="0" fontId="8" fillId="0" borderId="37" xfId="0" applyFont="1" applyFill="1" applyBorder="1" applyAlignment="1">
      <alignment horizontal="left" vertical="center" indent="1"/>
    </xf>
    <xf numFmtId="0" fontId="8" fillId="0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indent="1"/>
    </xf>
    <xf numFmtId="0" fontId="5" fillId="2" borderId="25" xfId="0" applyFont="1" applyFill="1" applyBorder="1" applyAlignment="1">
      <alignment horizontal="left" vertical="center" indent="1"/>
    </xf>
    <xf numFmtId="0" fontId="5" fillId="2" borderId="22" xfId="0" applyFont="1" applyFill="1" applyBorder="1" applyAlignment="1">
      <alignment horizontal="left" vertical="center" indent="1"/>
    </xf>
    <xf numFmtId="165" fontId="8" fillId="0" borderId="2" xfId="0" applyNumberFormat="1" applyFont="1" applyFill="1" applyBorder="1" applyAlignment="1">
      <alignment horizontal="right" vertical="center"/>
    </xf>
    <xf numFmtId="165" fontId="8" fillId="0" borderId="22" xfId="0" applyNumberFormat="1" applyFont="1" applyFill="1" applyBorder="1" applyAlignment="1">
      <alignment horizontal="right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2" fontId="8" fillId="0" borderId="58" xfId="0" applyNumberFormat="1" applyFont="1" applyFill="1" applyBorder="1" applyAlignment="1">
      <alignment horizontal="left" vertical="center"/>
    </xf>
    <xf numFmtId="2" fontId="8" fillId="0" borderId="68" xfId="0" applyNumberFormat="1" applyFont="1" applyFill="1" applyBorder="1" applyAlignment="1">
      <alignment horizontal="left" vertical="center"/>
    </xf>
    <xf numFmtId="2" fontId="8" fillId="0" borderId="59" xfId="0" applyNumberFormat="1" applyFont="1" applyFill="1" applyBorder="1" applyAlignment="1">
      <alignment horizontal="left" vertical="center"/>
    </xf>
    <xf numFmtId="0" fontId="21" fillId="0" borderId="3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 indent="1"/>
    </xf>
    <xf numFmtId="164" fontId="16" fillId="0" borderId="2" xfId="0" applyNumberFormat="1" applyFont="1" applyFill="1" applyBorder="1" applyAlignment="1">
      <alignment horizontal="left" vertical="center"/>
    </xf>
    <xf numFmtId="164" fontId="16" fillId="0" borderId="22" xfId="0" applyNumberFormat="1" applyFont="1" applyFill="1" applyBorder="1" applyAlignment="1">
      <alignment horizontal="left" vertical="center"/>
    </xf>
    <xf numFmtId="0" fontId="16" fillId="0" borderId="2" xfId="0" applyFont="1" applyFill="1" applyBorder="1" applyAlignment="1">
      <alignment horizontal="left" vertical="center"/>
    </xf>
    <xf numFmtId="0" fontId="16" fillId="0" borderId="22" xfId="0" applyFont="1" applyFill="1" applyBorder="1" applyAlignment="1">
      <alignment horizontal="left" vertical="center"/>
    </xf>
    <xf numFmtId="0" fontId="16" fillId="0" borderId="5" xfId="0" applyFont="1" applyFill="1" applyBorder="1" applyAlignment="1">
      <alignment horizontal="left" vertical="center" indent="1"/>
    </xf>
    <xf numFmtId="0" fontId="16" fillId="0" borderId="7" xfId="0" applyFont="1" applyFill="1" applyBorder="1" applyAlignment="1">
      <alignment horizontal="left" vertical="center" indent="1"/>
    </xf>
    <xf numFmtId="0" fontId="16" fillId="0" borderId="8" xfId="0" applyFont="1" applyFill="1" applyBorder="1" applyAlignment="1">
      <alignment horizontal="left" vertical="center" indent="1"/>
    </xf>
    <xf numFmtId="0" fontId="4" fillId="2" borderId="7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3" fontId="8" fillId="0" borderId="50" xfId="0" applyNumberFormat="1" applyFont="1" applyFill="1" applyBorder="1" applyAlignment="1">
      <alignment horizontal="right" vertical="center"/>
    </xf>
    <xf numFmtId="43" fontId="8" fillId="0" borderId="26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8" fillId="0" borderId="16" xfId="0" applyFont="1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11" fillId="0" borderId="46" xfId="0" applyFont="1" applyFill="1" applyBorder="1" applyAlignment="1">
      <alignment horizontal="left" vertical="center" indent="1"/>
    </xf>
    <xf numFmtId="0" fontId="11" fillId="0" borderId="0" xfId="0" applyFont="1" applyFill="1" applyBorder="1" applyAlignment="1">
      <alignment horizontal="left" vertical="center" indent="1"/>
    </xf>
    <xf numFmtId="0" fontId="11" fillId="0" borderId="47" xfId="0" applyFont="1" applyFill="1" applyBorder="1" applyAlignment="1">
      <alignment horizontal="left" vertical="center" indent="1"/>
    </xf>
    <xf numFmtId="2" fontId="8" fillId="0" borderId="26" xfId="0" applyNumberFormat="1" applyFont="1" applyFill="1" applyBorder="1" applyAlignment="1">
      <alignment horizontal="left" vertical="center" indent="1"/>
    </xf>
    <xf numFmtId="2" fontId="8" fillId="0" borderId="24" xfId="0" applyNumberFormat="1" applyFont="1" applyFill="1" applyBorder="1" applyAlignment="1">
      <alignment horizontal="left" vertical="center" indent="1"/>
    </xf>
    <xf numFmtId="0" fontId="24" fillId="0" borderId="43" xfId="0" applyFont="1" applyFill="1" applyBorder="1" applyAlignment="1">
      <alignment horizontal="left" vertical="center" indent="1"/>
    </xf>
    <xf numFmtId="0" fontId="24" fillId="0" borderId="44" xfId="0" applyFont="1" applyFill="1" applyBorder="1" applyAlignment="1">
      <alignment horizontal="left" vertical="center" indent="1"/>
    </xf>
    <xf numFmtId="0" fontId="24" fillId="0" borderId="45" xfId="0" applyFont="1" applyFill="1" applyBorder="1" applyAlignment="1">
      <alignment horizontal="left" vertical="center" indent="1"/>
    </xf>
    <xf numFmtId="43" fontId="8" fillId="0" borderId="24" xfId="0" applyNumberFormat="1" applyFont="1" applyFill="1" applyBorder="1" applyAlignment="1">
      <alignment horizontal="right" vertical="center"/>
    </xf>
    <xf numFmtId="0" fontId="11" fillId="0" borderId="48" xfId="0" applyFont="1" applyFill="1" applyBorder="1" applyAlignment="1">
      <alignment horizontal="left" vertical="center" indent="1"/>
    </xf>
    <xf numFmtId="0" fontId="11" fillId="0" borderId="42" xfId="0" applyFont="1" applyFill="1" applyBorder="1" applyAlignment="1">
      <alignment horizontal="left" vertical="center" indent="1"/>
    </xf>
    <xf numFmtId="0" fontId="11" fillId="0" borderId="49" xfId="0" applyFont="1" applyFill="1" applyBorder="1" applyAlignment="1">
      <alignment horizontal="left" vertical="center" indent="1"/>
    </xf>
    <xf numFmtId="0" fontId="8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 indent="1"/>
    </xf>
    <xf numFmtId="0" fontId="25" fillId="0" borderId="17" xfId="0" applyFont="1" applyFill="1" applyBorder="1" applyAlignment="1">
      <alignment horizontal="left" vertical="center" indent="1"/>
    </xf>
    <xf numFmtId="0" fontId="25" fillId="0" borderId="17" xfId="0" applyFont="1" applyFill="1" applyBorder="1" applyAlignment="1">
      <alignment horizontal="center" vertical="center"/>
    </xf>
    <xf numFmtId="2" fontId="8" fillId="0" borderId="23" xfId="0" applyNumberFormat="1" applyFont="1" applyFill="1" applyBorder="1" applyAlignment="1">
      <alignment horizontal="left" vertical="center" indent="1"/>
    </xf>
    <xf numFmtId="0" fontId="12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left" vertical="center"/>
    </xf>
    <xf numFmtId="0" fontId="24" fillId="0" borderId="42" xfId="0" applyFont="1" applyFill="1" applyBorder="1" applyAlignment="1">
      <alignment horizontal="left" vertical="center" indent="1"/>
    </xf>
    <xf numFmtId="0" fontId="8" fillId="0" borderId="0" xfId="0" applyFont="1" applyFill="1" applyBorder="1" applyAlignment="1">
      <alignment horizontal="left" vertical="distributed"/>
    </xf>
    <xf numFmtId="0" fontId="7" fillId="0" borderId="0" xfId="0" applyFont="1" applyFill="1" applyBorder="1" applyAlignment="1">
      <alignment horizontal="left" vertical="distributed"/>
    </xf>
    <xf numFmtId="2" fontId="11" fillId="0" borderId="19" xfId="0" applyNumberFormat="1" applyFont="1" applyFill="1" applyBorder="1" applyAlignment="1">
      <alignment horizontal="right" vertical="center" indent="1"/>
    </xf>
    <xf numFmtId="2" fontId="11" fillId="0" borderId="20" xfId="0" applyNumberFormat="1" applyFont="1" applyFill="1" applyBorder="1" applyAlignment="1">
      <alignment horizontal="right" vertical="center" indent="1"/>
    </xf>
    <xf numFmtId="0" fontId="4" fillId="2" borderId="1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left" vertical="center" indent="1"/>
    </xf>
    <xf numFmtId="0" fontId="5" fillId="3" borderId="0" xfId="0" applyFont="1" applyFill="1" applyBorder="1" applyAlignment="1">
      <alignment horizontal="left" vertical="center" indent="1"/>
    </xf>
    <xf numFmtId="2" fontId="11" fillId="0" borderId="18" xfId="0" applyNumberFormat="1" applyFont="1" applyFill="1" applyBorder="1" applyAlignment="1">
      <alignment horizontal="right" vertical="center" indent="1"/>
    </xf>
    <xf numFmtId="2" fontId="11" fillId="0" borderId="19" xfId="0" applyNumberFormat="1" applyFont="1" applyFill="1" applyBorder="1" applyAlignment="1">
      <alignment horizontal="left" vertical="center" indent="1"/>
    </xf>
    <xf numFmtId="2" fontId="11" fillId="0" borderId="18" xfId="0" applyNumberFormat="1" applyFont="1" applyFill="1" applyBorder="1" applyAlignment="1">
      <alignment horizontal="left" vertical="center" indent="1"/>
    </xf>
    <xf numFmtId="0" fontId="3" fillId="0" borderId="13" xfId="0" applyFont="1" applyFill="1" applyBorder="1" applyAlignment="1">
      <alignment horizontal="left" vertical="center" indent="1"/>
    </xf>
    <xf numFmtId="0" fontId="3" fillId="0" borderId="33" xfId="0" applyFont="1" applyFill="1" applyBorder="1" applyAlignment="1">
      <alignment horizontal="left" vertical="center" indent="1"/>
    </xf>
    <xf numFmtId="0" fontId="3" fillId="0" borderId="14" xfId="0" applyFont="1" applyFill="1" applyBorder="1" applyAlignment="1">
      <alignment horizontal="left" vertical="center" indent="1"/>
    </xf>
    <xf numFmtId="0" fontId="3" fillId="0" borderId="27" xfId="0" applyFont="1" applyFill="1" applyBorder="1" applyAlignment="1">
      <alignment horizontal="left" vertical="center" indent="1"/>
    </xf>
    <xf numFmtId="0" fontId="3" fillId="0" borderId="0" xfId="0" applyFont="1" applyFill="1" applyBorder="1" applyAlignment="1">
      <alignment horizontal="left" vertical="center" indent="1"/>
    </xf>
    <xf numFmtId="0" fontId="3" fillId="0" borderId="51" xfId="0" applyFont="1" applyFill="1" applyBorder="1" applyAlignment="1">
      <alignment horizontal="left" vertical="center" indent="1"/>
    </xf>
    <xf numFmtId="0" fontId="11" fillId="0" borderId="27" xfId="0" applyFont="1" applyFill="1" applyBorder="1" applyAlignment="1">
      <alignment horizontal="left" vertical="center" indent="1"/>
    </xf>
    <xf numFmtId="0" fontId="11" fillId="0" borderId="51" xfId="0" applyFont="1" applyFill="1" applyBorder="1" applyAlignment="1">
      <alignment horizontal="left" vertical="center" indent="1"/>
    </xf>
    <xf numFmtId="0" fontId="8" fillId="0" borderId="16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2" fontId="11" fillId="0" borderId="20" xfId="0" applyNumberFormat="1" applyFont="1" applyFill="1" applyBorder="1" applyAlignment="1">
      <alignment horizontal="left" vertical="center" indent="1"/>
    </xf>
    <xf numFmtId="0" fontId="14" fillId="0" borderId="0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 vertical="center" indent="1"/>
    </xf>
    <xf numFmtId="0" fontId="15" fillId="0" borderId="0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center" indent="1"/>
    </xf>
    <xf numFmtId="0" fontId="0" fillId="0" borderId="0" xfId="0" applyFill="1" applyBorder="1" applyAlignment="1">
      <alignment horizontal="center"/>
    </xf>
    <xf numFmtId="0" fontId="0" fillId="0" borderId="48" xfId="0" applyFill="1" applyBorder="1" applyAlignment="1">
      <alignment horizontal="left" vertical="center" indent="1"/>
    </xf>
    <xf numFmtId="0" fontId="0" fillId="0" borderId="42" xfId="0" applyFill="1" applyBorder="1" applyAlignment="1">
      <alignment horizontal="left" vertical="center" indent="1"/>
    </xf>
    <xf numFmtId="0" fontId="0" fillId="0" borderId="49" xfId="0" applyFill="1" applyBorder="1" applyAlignment="1">
      <alignment horizontal="left" vertical="center" indent="1"/>
    </xf>
    <xf numFmtId="164" fontId="36" fillId="0" borderId="2" xfId="0" applyNumberFormat="1" applyFont="1" applyFill="1" applyBorder="1" applyAlignment="1">
      <alignment horizontal="left" vertical="center"/>
    </xf>
    <xf numFmtId="164" fontId="36" fillId="0" borderId="22" xfId="0" applyNumberFormat="1" applyFont="1" applyFill="1" applyBorder="1" applyAlignment="1">
      <alignment horizontal="left" vertical="center"/>
    </xf>
    <xf numFmtId="2" fontId="11" fillId="0" borderId="24" xfId="0" applyNumberFormat="1" applyFont="1" applyFill="1" applyBorder="1" applyAlignment="1">
      <alignment horizontal="left" vertical="center" indent="1"/>
    </xf>
    <xf numFmtId="2" fontId="11" fillId="0" borderId="24" xfId="0" applyNumberFormat="1" applyFont="1" applyFill="1" applyBorder="1" applyAlignment="1">
      <alignment horizontal="right" vertical="center" indent="1"/>
    </xf>
    <xf numFmtId="0" fontId="3" fillId="0" borderId="46" xfId="0" applyFont="1" applyFill="1" applyBorder="1" applyAlignment="1">
      <alignment horizontal="left" vertical="center" indent="1"/>
    </xf>
    <xf numFmtId="0" fontId="3" fillId="0" borderId="47" xfId="0" applyFont="1" applyFill="1" applyBorder="1" applyAlignment="1">
      <alignment horizontal="left" vertical="center" indent="1"/>
    </xf>
    <xf numFmtId="2" fontId="11" fillId="0" borderId="26" xfId="0" applyNumberFormat="1" applyFont="1" applyFill="1" applyBorder="1" applyAlignment="1">
      <alignment horizontal="left" vertical="center" indent="1"/>
    </xf>
    <xf numFmtId="2" fontId="11" fillId="0" borderId="26" xfId="0" applyNumberFormat="1" applyFont="1" applyFill="1" applyBorder="1" applyAlignment="1">
      <alignment horizontal="right" vertical="center" indent="1"/>
    </xf>
    <xf numFmtId="2" fontId="11" fillId="0" borderId="23" xfId="0" applyNumberFormat="1" applyFont="1" applyFill="1" applyBorder="1" applyAlignment="1">
      <alignment horizontal="left" vertical="center" indent="1"/>
    </xf>
    <xf numFmtId="2" fontId="11" fillId="0" borderId="23" xfId="0" applyNumberFormat="1" applyFont="1" applyFill="1" applyBorder="1" applyAlignment="1">
      <alignment horizontal="right" vertical="center" indent="1"/>
    </xf>
    <xf numFmtId="0" fontId="8" fillId="0" borderId="0" xfId="0" applyFont="1" applyFill="1" applyBorder="1" applyAlignment="1">
      <alignment horizontal="left" vertical="center" indent="1"/>
    </xf>
    <xf numFmtId="0" fontId="0" fillId="4" borderId="3" xfId="0" applyFill="1" applyBorder="1" applyAlignment="1" applyProtection="1">
      <alignment horizontal="left"/>
      <protection hidden="1"/>
    </xf>
    <xf numFmtId="0" fontId="19" fillId="4" borderId="3" xfId="0" applyFont="1" applyFill="1" applyBorder="1" applyAlignment="1" applyProtection="1">
      <alignment horizontal="left"/>
      <protection hidden="1"/>
    </xf>
    <xf numFmtId="0" fontId="10" fillId="5" borderId="3" xfId="0" applyFont="1" applyFill="1" applyBorder="1" applyAlignment="1" applyProtection="1">
      <alignment horizontal="left"/>
      <protection hidden="1"/>
    </xf>
    <xf numFmtId="0" fontId="0" fillId="4" borderId="3" xfId="0" applyFill="1" applyBorder="1" applyAlignment="1" applyProtection="1">
      <alignment horizontal="left" vertical="justify"/>
      <protection hidden="1"/>
    </xf>
    <xf numFmtId="0" fontId="28" fillId="0" borderId="0" xfId="0" applyFont="1" applyFill="1" applyBorder="1" applyAlignment="1" applyProtection="1">
      <alignment horizontal="left" vertical="center"/>
      <protection hidden="1"/>
    </xf>
    <xf numFmtId="0" fontId="0" fillId="4" borderId="3" xfId="0" applyFill="1" applyBorder="1" applyAlignment="1" applyProtection="1">
      <alignment horizontal="left" wrapText="1"/>
      <protection hidden="1"/>
    </xf>
    <xf numFmtId="0" fontId="8" fillId="0" borderId="2" xfId="0" applyFont="1" applyBorder="1" applyAlignment="1">
      <alignment horizontal="left" vertical="center" indent="1"/>
    </xf>
    <xf numFmtId="49" fontId="8" fillId="0" borderId="2" xfId="0" applyNumberFormat="1" applyFont="1" applyBorder="1" applyAlignment="1">
      <alignment horizontal="left" vertical="center" indent="1"/>
    </xf>
    <xf numFmtId="0" fontId="12" fillId="0" borderId="0" xfId="0" applyFont="1" applyFill="1" applyBorder="1" applyAlignment="1">
      <alignment vertical="center"/>
    </xf>
    <xf numFmtId="0" fontId="12" fillId="0" borderId="12" xfId="0" applyFont="1" applyFill="1" applyBorder="1" applyAlignment="1">
      <alignment vertical="center"/>
    </xf>
  </cellXfs>
  <cellStyles count="2">
    <cellStyle name="Hyperlink" xfId="1" builtinId="8"/>
    <cellStyle name="Normal" xfId="0" builtinId="0"/>
  </cellStyles>
  <dxfs count="83"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bottom style="thin">
          <color indexed="58"/>
        </bottom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bottom style="thin">
          <color indexed="16"/>
        </bottom>
      </border>
    </dxf>
    <dxf>
      <font>
        <condense val="0"/>
        <extend val="0"/>
        <color auto="1"/>
      </font>
      <fill>
        <patternFill patternType="none">
          <bgColor indexed="65"/>
        </patternFill>
      </fill>
      <border>
        <bottom style="thin">
          <color indexed="63"/>
        </bottom>
      </border>
    </dxf>
    <dxf>
      <font>
        <condense val="0"/>
        <extend val="0"/>
        <color indexed="58"/>
      </font>
      <border>
        <left style="thin">
          <color indexed="58"/>
        </left>
        <right style="thin">
          <color indexed="58"/>
        </right>
        <top style="thin">
          <color indexed="58"/>
        </top>
        <bottom style="thin">
          <color indexed="58"/>
        </bottom>
      </border>
    </dxf>
    <dxf>
      <font>
        <condense val="0"/>
        <extend val="0"/>
        <color indexed="16"/>
      </font>
      <border>
        <left style="thin">
          <color indexed="16"/>
        </left>
        <right style="thin">
          <color indexed="16"/>
        </right>
        <top style="thin">
          <color indexed="16"/>
        </top>
        <bottom style="thin">
          <color indexed="16"/>
        </bottom>
      </border>
    </dxf>
    <dxf>
      <font>
        <condense val="0"/>
        <extend val="0"/>
        <color indexed="63"/>
      </font>
      <border>
        <left style="thin">
          <color indexed="63"/>
        </left>
        <right style="thin">
          <color indexed="63"/>
        </right>
        <top style="thin">
          <color indexed="63"/>
        </top>
        <bottom style="thin">
          <color indexed="63"/>
        </bottom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left style="thin">
          <color indexed="58"/>
        </left>
        <right style="thin">
          <color indexed="58"/>
        </right>
        <top style="thin">
          <color indexed="58"/>
        </top>
        <bottom style="thin">
          <color indexed="58"/>
        </bottom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left style="thin">
          <color indexed="16"/>
        </left>
        <right style="thin">
          <color indexed="16"/>
        </right>
        <top style="thin">
          <color indexed="16"/>
        </top>
        <bottom style="thin">
          <color indexed="16"/>
        </bottom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left style="thin">
          <color indexed="63"/>
        </left>
        <right style="thin">
          <color indexed="63"/>
        </right>
        <top style="thin">
          <color indexed="63"/>
        </top>
        <bottom style="thin">
          <color indexed="63"/>
        </bottom>
      </border>
    </dxf>
    <dxf>
      <border>
        <left style="thin">
          <color indexed="58"/>
        </left>
        <right style="thin">
          <color indexed="58"/>
        </right>
        <top style="thin">
          <color indexed="58"/>
        </top>
        <bottom/>
      </border>
    </dxf>
    <dxf>
      <border>
        <left style="thin">
          <color indexed="16"/>
        </left>
        <right style="thin">
          <color indexed="16"/>
        </right>
        <top style="thin">
          <color indexed="16"/>
        </top>
        <bottom/>
      </border>
    </dxf>
    <dxf>
      <border>
        <left style="thin">
          <color indexed="63"/>
        </left>
        <right style="thin">
          <color indexed="63"/>
        </right>
        <top style="thin">
          <color indexed="63"/>
        </top>
        <bottom/>
      </border>
    </dxf>
    <dxf>
      <border>
        <left style="thin">
          <color indexed="58"/>
        </left>
        <right style="thin">
          <color indexed="58"/>
        </right>
        <top/>
        <bottom/>
      </border>
    </dxf>
    <dxf>
      <border>
        <left style="thin">
          <color indexed="16"/>
        </left>
        <right style="thin">
          <color indexed="16"/>
        </right>
        <top/>
        <bottom/>
      </border>
    </dxf>
    <dxf>
      <border>
        <left style="thin">
          <color indexed="63"/>
        </left>
        <right style="thin">
          <color indexed="63"/>
        </right>
        <top/>
        <bottom/>
      </border>
    </dxf>
    <dxf>
      <border>
        <left style="thin">
          <color indexed="58"/>
        </left>
        <right style="thin">
          <color indexed="58"/>
        </right>
        <top/>
        <bottom style="thin">
          <color indexed="58"/>
        </bottom>
      </border>
    </dxf>
    <dxf>
      <border>
        <left style="thin">
          <color indexed="16"/>
        </left>
        <right style="thin">
          <color indexed="16"/>
        </right>
        <top/>
        <bottom style="thin">
          <color indexed="16"/>
        </bottom>
      </border>
    </dxf>
    <dxf>
      <border>
        <left style="thin">
          <color indexed="63"/>
        </left>
        <right style="thin">
          <color indexed="63"/>
        </right>
        <top/>
        <bottom style="thin">
          <color indexed="63"/>
        </bottom>
      </border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bottom style="hair">
          <color indexed="63"/>
        </bottom>
      </border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ont>
        <condense val="0"/>
        <extend val="0"/>
        <color indexed="9"/>
      </font>
      <fill>
        <patternFill>
          <bgColor indexed="58"/>
        </patternFill>
      </fill>
    </dxf>
    <dxf>
      <font>
        <condense val="0"/>
        <extend val="0"/>
        <color indexed="9"/>
      </font>
      <fill>
        <patternFill>
          <bgColor indexed="16"/>
        </patternFill>
      </fill>
    </dxf>
    <dxf>
      <font>
        <condense val="0"/>
        <extend val="0"/>
        <color indexed="63"/>
      </font>
      <fill>
        <patternFill>
          <bgColor indexed="55"/>
        </patternFill>
      </fill>
    </dxf>
    <dxf>
      <fill>
        <patternFill>
          <bgColor indexed="22"/>
        </patternFill>
      </fill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 patternType="solid">
          <bgColor indexed="55"/>
        </patternFill>
      </fill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bottom style="hair">
          <color indexed="63"/>
        </bottom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left/>
        <right/>
        <top/>
        <bottom style="thin">
          <color indexed="58"/>
        </bottom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left/>
        <right/>
        <top/>
        <bottom style="thin">
          <color indexed="16"/>
        </bottom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left/>
        <right/>
        <top/>
        <bottom style="thin">
          <color indexed="63"/>
        </bottom>
      </border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left style="thin">
          <color indexed="58"/>
        </left>
        <right style="thin">
          <color indexed="58"/>
        </right>
        <top style="thin">
          <color indexed="58"/>
        </top>
        <bottom/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left style="thin">
          <color indexed="16"/>
        </left>
        <right style="thin">
          <color indexed="16"/>
        </right>
        <top style="thin">
          <color indexed="16"/>
        </top>
        <bottom/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left style="thin">
          <color indexed="63"/>
        </left>
        <right style="thin">
          <color indexed="63"/>
        </right>
        <top style="thin">
          <color indexed="63"/>
        </top>
        <bottom/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left style="thin">
          <color indexed="58"/>
        </left>
        <right style="thin">
          <color indexed="58"/>
        </right>
        <top/>
        <bottom/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left style="thin">
          <color indexed="16"/>
        </left>
        <right style="thin">
          <color indexed="16"/>
        </right>
        <top/>
        <bottom/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left style="thin">
          <color indexed="63"/>
        </left>
        <right style="thin">
          <color indexed="63"/>
        </right>
        <top/>
        <bottom/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left style="thin">
          <color indexed="58"/>
        </left>
        <right style="thin">
          <color indexed="58"/>
        </right>
        <top style="thin">
          <color indexed="58"/>
        </top>
        <bottom style="thin">
          <color indexed="58"/>
        </bottom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left style="thin">
          <color indexed="16"/>
        </left>
        <right style="thin">
          <color indexed="16"/>
        </right>
        <top style="thin">
          <color indexed="16"/>
        </top>
        <bottom style="thin">
          <color indexed="16"/>
        </bottom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left style="thin">
          <color indexed="63"/>
        </left>
        <right style="thin">
          <color indexed="63"/>
        </right>
        <top style="thin">
          <color indexed="63"/>
        </top>
        <bottom style="thin">
          <color indexed="63"/>
        </bottom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left style="thin">
          <color indexed="58"/>
        </left>
        <right style="thin">
          <color indexed="58"/>
        </right>
        <top/>
        <bottom style="thin">
          <color indexed="58"/>
        </bottom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left style="thin">
          <color indexed="16"/>
        </left>
        <right style="thin">
          <color indexed="16"/>
        </right>
        <top/>
        <bottom style="thin">
          <color indexed="16"/>
        </bottom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left style="thin">
          <color indexed="63"/>
        </left>
        <right style="thin">
          <color indexed="63"/>
        </right>
        <top/>
        <bottom style="thin">
          <color indexed="63"/>
        </bottom>
      </border>
    </dxf>
    <dxf>
      <border>
        <left/>
        <right/>
        <top/>
        <bottom style="hair">
          <color indexed="58"/>
        </bottom>
      </border>
    </dxf>
    <dxf>
      <border>
        <left/>
        <right/>
        <top/>
        <bottom style="hair">
          <color indexed="16"/>
        </bottom>
      </border>
    </dxf>
    <dxf>
      <border>
        <left/>
        <right/>
        <top/>
        <bottom style="hair">
          <color indexed="63"/>
        </bottom>
      </border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ont>
        <condense val="0"/>
        <extend val="0"/>
        <color indexed="9"/>
      </font>
      <fill>
        <patternFill>
          <bgColor indexed="58"/>
        </patternFill>
      </fill>
    </dxf>
    <dxf>
      <font>
        <condense val="0"/>
        <extend val="0"/>
        <color indexed="9"/>
      </font>
      <fill>
        <patternFill>
          <bgColor indexed="16"/>
        </patternFill>
      </fill>
    </dxf>
    <dxf>
      <font>
        <condense val="0"/>
        <extend val="0"/>
        <color indexed="63"/>
      </font>
      <fill>
        <patternFill>
          <bgColor indexed="55"/>
        </patternFill>
      </fill>
    </dxf>
    <dxf>
      <fill>
        <patternFill>
          <bgColor indexed="22"/>
        </patternFill>
      </fill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 patternType="solid">
          <bgColor indexed="55"/>
        </patternFill>
      </fill>
    </dxf>
    <dxf>
      <border>
        <left/>
        <right/>
        <top/>
        <bottom style="hair">
          <color indexed="58"/>
        </bottom>
      </border>
    </dxf>
    <dxf>
      <border>
        <left/>
        <right/>
        <top/>
        <bottom style="hair">
          <color indexed="16"/>
        </bottom>
      </border>
    </dxf>
    <dxf>
      <border>
        <left/>
        <right/>
        <top/>
        <bottom style="hair">
          <color indexed="63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B8E84"/>
      <rgbColor rgb="00D9EDC1"/>
      <rgbColor rgb="00336887"/>
      <rgbColor rgb="00FFF3B9"/>
      <rgbColor rgb="00EFB6B1"/>
      <rgbColor rgb="00ACD8F1"/>
      <rgbColor rgb="00B3122D"/>
      <rgbColor rgb="007FA516"/>
      <rgbColor rgb="00004269"/>
      <rgbColor rgb="00FFE14F"/>
      <rgbColor rgb="00C2ADC4"/>
      <rgbColor rgb="0059B1E2"/>
      <rgbColor rgb="00E6E6E6"/>
      <rgbColor rgb="00808080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99B3C3"/>
      <rgbColor rgb="00D6EBF8"/>
      <rgbColor rgb="00F0F8E6"/>
      <rgbColor rgb="00FFF9DC"/>
      <rgbColor rgb="00CCD9E1"/>
      <rgbColor rgb="00F8E8E6"/>
      <rgbColor rgb="00EBE4EB"/>
      <rgbColor rgb="00EED6AD"/>
      <rgbColor rgb="00668EA5"/>
      <rgbColor rgb="0083C4E9"/>
      <rgbColor rgb="00FFE772"/>
      <rgbColor rgb="00F4C80F"/>
      <rgbColor rgb="00CDAF71"/>
      <rgbColor rgb="00EFA143"/>
      <rgbColor rgb="0099779D"/>
      <rgbColor rgb="00B2B2B2"/>
      <rgbColor rgb="00309DDB"/>
      <rgbColor rgb="00B3DB84"/>
      <rgbColor rgb="00587F03"/>
      <rgbColor rgb="006D4129"/>
      <rgbColor rgb="00597A7B"/>
      <rgbColor rgb="00D6C9D8"/>
      <rgbColor rgb="0057445A"/>
      <rgbColor rgb="004D4D4D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acebook.com/spreadsheet123" TargetMode="External"/><Relationship Id="rId13" Type="http://schemas.openxmlformats.org/officeDocument/2006/relationships/image" Target="../media/image8.png"/><Relationship Id="rId18" Type="http://schemas.openxmlformats.org/officeDocument/2006/relationships/image" Target="../media/image12.jpeg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12" Type="http://schemas.openxmlformats.org/officeDocument/2006/relationships/hyperlink" Target="https://twitter.com/Spreadsheet123" TargetMode="External"/><Relationship Id="rId17" Type="http://schemas.openxmlformats.org/officeDocument/2006/relationships/image" Target="../media/image11.png"/><Relationship Id="rId2" Type="http://schemas.openxmlformats.org/officeDocument/2006/relationships/image" Target="../media/image2.jpeg"/><Relationship Id="rId16" Type="http://schemas.openxmlformats.org/officeDocument/2006/relationships/image" Target="../media/image10.png"/><Relationship Id="rId20" Type="http://schemas.openxmlformats.org/officeDocument/2006/relationships/image" Target="../media/image14.png"/><Relationship Id="rId1" Type="http://schemas.openxmlformats.org/officeDocument/2006/relationships/image" Target="../media/image1.png"/><Relationship Id="rId6" Type="http://schemas.openxmlformats.org/officeDocument/2006/relationships/hyperlink" Target="https://plus.google.com/u/0/b/117014028071621729542/117014028071621729542/" TargetMode="External"/><Relationship Id="rId11" Type="http://schemas.openxmlformats.org/officeDocument/2006/relationships/image" Target="../media/image7.png"/><Relationship Id="rId5" Type="http://schemas.openxmlformats.org/officeDocument/2006/relationships/image" Target="../media/image4.png"/><Relationship Id="rId15" Type="http://schemas.openxmlformats.org/officeDocument/2006/relationships/image" Target="../media/image9.jpeg"/><Relationship Id="rId10" Type="http://schemas.openxmlformats.org/officeDocument/2006/relationships/hyperlink" Target="http://pinterest.com/spreadsheet123" TargetMode="External"/><Relationship Id="rId19" Type="http://schemas.openxmlformats.org/officeDocument/2006/relationships/image" Target="../media/image13.jpeg"/><Relationship Id="rId4" Type="http://schemas.openxmlformats.org/officeDocument/2006/relationships/hyperlink" Target="http://www.linkedin.com/company/spreadsheet123-ltd" TargetMode="External"/><Relationship Id="rId9" Type="http://schemas.openxmlformats.org/officeDocument/2006/relationships/image" Target="../media/image6.png"/><Relationship Id="rId14" Type="http://schemas.openxmlformats.org/officeDocument/2006/relationships/hyperlink" Target="http://www.spreadsheet123.com/ExcelTemplates/basic-invoice-template.html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acebook.com/spreadsheet123" TargetMode="External"/><Relationship Id="rId13" Type="http://schemas.openxmlformats.org/officeDocument/2006/relationships/image" Target="../media/image8.png"/><Relationship Id="rId18" Type="http://schemas.openxmlformats.org/officeDocument/2006/relationships/image" Target="../media/image12.jpeg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12" Type="http://schemas.openxmlformats.org/officeDocument/2006/relationships/hyperlink" Target="https://twitter.com/Spreadsheet123" TargetMode="External"/><Relationship Id="rId17" Type="http://schemas.openxmlformats.org/officeDocument/2006/relationships/image" Target="../media/image11.png"/><Relationship Id="rId2" Type="http://schemas.openxmlformats.org/officeDocument/2006/relationships/image" Target="../media/image2.jpeg"/><Relationship Id="rId16" Type="http://schemas.openxmlformats.org/officeDocument/2006/relationships/image" Target="../media/image10.png"/><Relationship Id="rId20" Type="http://schemas.openxmlformats.org/officeDocument/2006/relationships/image" Target="../media/image14.png"/><Relationship Id="rId1" Type="http://schemas.openxmlformats.org/officeDocument/2006/relationships/image" Target="../media/image1.png"/><Relationship Id="rId6" Type="http://schemas.openxmlformats.org/officeDocument/2006/relationships/hyperlink" Target="https://plus.google.com/u/0/b/117014028071621729542/117014028071621729542/" TargetMode="External"/><Relationship Id="rId11" Type="http://schemas.openxmlformats.org/officeDocument/2006/relationships/image" Target="../media/image7.png"/><Relationship Id="rId5" Type="http://schemas.openxmlformats.org/officeDocument/2006/relationships/image" Target="../media/image4.png"/><Relationship Id="rId15" Type="http://schemas.openxmlformats.org/officeDocument/2006/relationships/image" Target="../media/image9.jpeg"/><Relationship Id="rId10" Type="http://schemas.openxmlformats.org/officeDocument/2006/relationships/hyperlink" Target="http://pinterest.com/spreadsheet123" TargetMode="External"/><Relationship Id="rId19" Type="http://schemas.openxmlformats.org/officeDocument/2006/relationships/image" Target="../media/image13.jpeg"/><Relationship Id="rId4" Type="http://schemas.openxmlformats.org/officeDocument/2006/relationships/hyperlink" Target="http://www.linkedin.com/company/spreadsheet123-ltd" TargetMode="External"/><Relationship Id="rId9" Type="http://schemas.openxmlformats.org/officeDocument/2006/relationships/image" Target="../media/image6.png"/><Relationship Id="rId14" Type="http://schemas.openxmlformats.org/officeDocument/2006/relationships/hyperlink" Target="http://www.spreadsheet123.com/ExcelTemplates/basic-invoice-template.html" TargetMode="Externa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acebook.com/spreadsheet123" TargetMode="External"/><Relationship Id="rId13" Type="http://schemas.openxmlformats.org/officeDocument/2006/relationships/image" Target="../media/image8.png"/><Relationship Id="rId18" Type="http://schemas.openxmlformats.org/officeDocument/2006/relationships/image" Target="../media/image12.jpeg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12" Type="http://schemas.openxmlformats.org/officeDocument/2006/relationships/hyperlink" Target="https://twitter.com/Spreadsheet123" TargetMode="External"/><Relationship Id="rId17" Type="http://schemas.openxmlformats.org/officeDocument/2006/relationships/image" Target="../media/image11.png"/><Relationship Id="rId2" Type="http://schemas.openxmlformats.org/officeDocument/2006/relationships/image" Target="../media/image2.jpeg"/><Relationship Id="rId16" Type="http://schemas.openxmlformats.org/officeDocument/2006/relationships/image" Target="../media/image10.png"/><Relationship Id="rId20" Type="http://schemas.openxmlformats.org/officeDocument/2006/relationships/image" Target="../media/image14.png"/><Relationship Id="rId1" Type="http://schemas.openxmlformats.org/officeDocument/2006/relationships/image" Target="../media/image1.png"/><Relationship Id="rId6" Type="http://schemas.openxmlformats.org/officeDocument/2006/relationships/hyperlink" Target="https://plus.google.com/u/0/b/117014028071621729542/117014028071621729542/" TargetMode="External"/><Relationship Id="rId11" Type="http://schemas.openxmlformats.org/officeDocument/2006/relationships/image" Target="../media/image7.png"/><Relationship Id="rId5" Type="http://schemas.openxmlformats.org/officeDocument/2006/relationships/image" Target="../media/image4.png"/><Relationship Id="rId15" Type="http://schemas.openxmlformats.org/officeDocument/2006/relationships/image" Target="../media/image9.jpeg"/><Relationship Id="rId10" Type="http://schemas.openxmlformats.org/officeDocument/2006/relationships/hyperlink" Target="http://pinterest.com/spreadsheet123" TargetMode="External"/><Relationship Id="rId19" Type="http://schemas.openxmlformats.org/officeDocument/2006/relationships/image" Target="../media/image13.jpeg"/><Relationship Id="rId4" Type="http://schemas.openxmlformats.org/officeDocument/2006/relationships/hyperlink" Target="http://www.linkedin.com/company/spreadsheet123-ltd" TargetMode="External"/><Relationship Id="rId9" Type="http://schemas.openxmlformats.org/officeDocument/2006/relationships/image" Target="../media/image6.png"/><Relationship Id="rId14" Type="http://schemas.openxmlformats.org/officeDocument/2006/relationships/hyperlink" Target="http://www.spreadsheet123.com/ExcelTemplates/basic-invoice-template.html" TargetMode="Externa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acebook.com/spreadsheet123" TargetMode="External"/><Relationship Id="rId13" Type="http://schemas.openxmlformats.org/officeDocument/2006/relationships/image" Target="../media/image8.png"/><Relationship Id="rId18" Type="http://schemas.openxmlformats.org/officeDocument/2006/relationships/image" Target="../media/image12.jpeg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12" Type="http://schemas.openxmlformats.org/officeDocument/2006/relationships/hyperlink" Target="https://twitter.com/Spreadsheet123" TargetMode="External"/><Relationship Id="rId17" Type="http://schemas.openxmlformats.org/officeDocument/2006/relationships/image" Target="../media/image11.png"/><Relationship Id="rId2" Type="http://schemas.openxmlformats.org/officeDocument/2006/relationships/image" Target="../media/image2.jpeg"/><Relationship Id="rId16" Type="http://schemas.openxmlformats.org/officeDocument/2006/relationships/image" Target="../media/image10.png"/><Relationship Id="rId20" Type="http://schemas.openxmlformats.org/officeDocument/2006/relationships/image" Target="../media/image14.png"/><Relationship Id="rId1" Type="http://schemas.openxmlformats.org/officeDocument/2006/relationships/image" Target="../media/image1.png"/><Relationship Id="rId6" Type="http://schemas.openxmlformats.org/officeDocument/2006/relationships/hyperlink" Target="https://plus.google.com/u/0/b/117014028071621729542/117014028071621729542/" TargetMode="External"/><Relationship Id="rId11" Type="http://schemas.openxmlformats.org/officeDocument/2006/relationships/image" Target="../media/image7.png"/><Relationship Id="rId5" Type="http://schemas.openxmlformats.org/officeDocument/2006/relationships/image" Target="../media/image4.png"/><Relationship Id="rId15" Type="http://schemas.openxmlformats.org/officeDocument/2006/relationships/image" Target="../media/image9.jpeg"/><Relationship Id="rId10" Type="http://schemas.openxmlformats.org/officeDocument/2006/relationships/hyperlink" Target="http://pinterest.com/spreadsheet123" TargetMode="External"/><Relationship Id="rId19" Type="http://schemas.openxmlformats.org/officeDocument/2006/relationships/image" Target="../media/image13.jpeg"/><Relationship Id="rId4" Type="http://schemas.openxmlformats.org/officeDocument/2006/relationships/hyperlink" Target="http://www.linkedin.com/company/spreadsheet123-ltd" TargetMode="External"/><Relationship Id="rId9" Type="http://schemas.openxmlformats.org/officeDocument/2006/relationships/image" Target="../media/image6.png"/><Relationship Id="rId14" Type="http://schemas.openxmlformats.org/officeDocument/2006/relationships/hyperlink" Target="http://www.spreadsheet123.com/ExcelTemplates/basic-invoice-template.html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600075</xdr:colOff>
      <xdr:row>0</xdr:row>
      <xdr:rowOff>38100</xdr:rowOff>
    </xdr:from>
    <xdr:to>
      <xdr:col>18</xdr:col>
      <xdr:colOff>19050</xdr:colOff>
      <xdr:row>13</xdr:row>
      <xdr:rowOff>123825</xdr:rowOff>
    </xdr:to>
    <xdr:grpSp>
      <xdr:nvGrpSpPr>
        <xdr:cNvPr id="1105" name="Group 81">
          <a:extLst>
            <a:ext uri="{FF2B5EF4-FFF2-40B4-BE49-F238E27FC236}">
              <a16:creationId xmlns:a16="http://schemas.microsoft.com/office/drawing/2014/main" xmlns="" id="{00000000-0008-0000-0100-000051040000}"/>
            </a:ext>
          </a:extLst>
        </xdr:cNvPr>
        <xdr:cNvGrpSpPr>
          <a:grpSpLocks/>
        </xdr:cNvGrpSpPr>
      </xdr:nvGrpSpPr>
      <xdr:grpSpPr bwMode="auto">
        <a:xfrm>
          <a:off x="7629525" y="38100"/>
          <a:ext cx="3076575" cy="3038475"/>
          <a:chOff x="690" y="5"/>
          <a:chExt cx="323" cy="309"/>
        </a:xfrm>
      </xdr:grpSpPr>
      <xdr:pic>
        <xdr:nvPicPr>
          <xdr:cNvPr id="1106" name="Picture 82">
            <a:extLst>
              <a:ext uri="{FF2B5EF4-FFF2-40B4-BE49-F238E27FC236}">
                <a16:creationId xmlns:a16="http://schemas.microsoft.com/office/drawing/2014/main" xmlns="" id="{00000000-0008-0000-0100-00005204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92" y="5"/>
            <a:ext cx="212" cy="4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grpSp>
        <xdr:nvGrpSpPr>
          <xdr:cNvPr id="1107" name="Group 83">
            <a:extLst>
              <a:ext uri="{FF2B5EF4-FFF2-40B4-BE49-F238E27FC236}">
                <a16:creationId xmlns:a16="http://schemas.microsoft.com/office/drawing/2014/main" xmlns="" id="{00000000-0008-0000-0100-000053040000}"/>
              </a:ext>
            </a:extLst>
          </xdr:cNvPr>
          <xdr:cNvGrpSpPr>
            <a:grpSpLocks/>
          </xdr:cNvGrpSpPr>
        </xdr:nvGrpSpPr>
        <xdr:grpSpPr bwMode="auto">
          <a:xfrm>
            <a:off x="693" y="269"/>
            <a:ext cx="320" cy="45"/>
            <a:chOff x="1204" y="240"/>
            <a:chExt cx="320" cy="45"/>
          </a:xfrm>
        </xdr:grpSpPr>
        <xdr:pic>
          <xdr:nvPicPr>
            <xdr:cNvPr id="1108" name="Picture 84" descr="follow-us">
              <a:extLst>
                <a:ext uri="{FF2B5EF4-FFF2-40B4-BE49-F238E27FC236}">
                  <a16:creationId xmlns:a16="http://schemas.microsoft.com/office/drawing/2014/main" xmlns="" id="{00000000-0008-0000-0100-000054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204" y="240"/>
              <a:ext cx="320" cy="4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1109" name="Picture 85" descr="follow-us">
              <a:extLst>
                <a:ext uri="{FF2B5EF4-FFF2-40B4-BE49-F238E27FC236}">
                  <a16:creationId xmlns:a16="http://schemas.microsoft.com/office/drawing/2014/main" xmlns="" id="{00000000-0008-0000-0100-000055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214" y="252"/>
              <a:ext cx="85" cy="2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1110" name="Picture 86" descr="linked-in">
              <a:hlinkClick xmlns:r="http://schemas.openxmlformats.org/officeDocument/2006/relationships" r:id="rId4" tooltip="Follow us on LinkedIN"/>
              <a:extLst>
                <a:ext uri="{FF2B5EF4-FFF2-40B4-BE49-F238E27FC236}">
                  <a16:creationId xmlns:a16="http://schemas.microsoft.com/office/drawing/2014/main" xmlns="" id="{00000000-0008-0000-0100-000056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334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1111" name="Picture 87" descr="gplus">
              <a:hlinkClick xmlns:r="http://schemas.openxmlformats.org/officeDocument/2006/relationships" r:id="rId6" tooltip="Add us to your circles on Google plus"/>
              <a:extLst>
                <a:ext uri="{FF2B5EF4-FFF2-40B4-BE49-F238E27FC236}">
                  <a16:creationId xmlns:a16="http://schemas.microsoft.com/office/drawing/2014/main" xmlns="" id="{00000000-0008-0000-0100-000057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368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1112" name="Picture 88" descr="facebook1">
              <a:hlinkClick xmlns:r="http://schemas.openxmlformats.org/officeDocument/2006/relationships" r:id="rId8" tooltip="Become a fan on Facebook"/>
              <a:extLst>
                <a:ext uri="{FF2B5EF4-FFF2-40B4-BE49-F238E27FC236}">
                  <a16:creationId xmlns:a16="http://schemas.microsoft.com/office/drawing/2014/main" xmlns="" id="{00000000-0008-0000-0100-000058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02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1113" name="Picture 89" descr="pinterest1">
              <a:hlinkClick xmlns:r="http://schemas.openxmlformats.org/officeDocument/2006/relationships" r:id="rId10" tooltip="Follow us on Pinterest"/>
              <a:extLst>
                <a:ext uri="{FF2B5EF4-FFF2-40B4-BE49-F238E27FC236}">
                  <a16:creationId xmlns:a16="http://schemas.microsoft.com/office/drawing/2014/main" xmlns="" id="{00000000-0008-0000-0100-000059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36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1114" name="Picture 90" descr="twitter1">
              <a:hlinkClick xmlns:r="http://schemas.openxmlformats.org/officeDocument/2006/relationships" r:id="rId12" tooltip="Follow us on Twitter"/>
              <a:extLst>
                <a:ext uri="{FF2B5EF4-FFF2-40B4-BE49-F238E27FC236}">
                  <a16:creationId xmlns:a16="http://schemas.microsoft.com/office/drawing/2014/main" xmlns="" id="{00000000-0008-0000-0100-00005A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71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grpSp>
        <xdr:nvGrpSpPr>
          <xdr:cNvPr id="1115" name="Group 91">
            <a:hlinkClick xmlns:r="http://schemas.openxmlformats.org/officeDocument/2006/relationships" r:id="rId14" tooltip="Write your review about this template"/>
            <a:extLst>
              <a:ext uri="{FF2B5EF4-FFF2-40B4-BE49-F238E27FC236}">
                <a16:creationId xmlns:a16="http://schemas.microsoft.com/office/drawing/2014/main" xmlns="" id="{00000000-0008-0000-0100-00005B040000}"/>
              </a:ext>
            </a:extLst>
          </xdr:cNvPr>
          <xdr:cNvGrpSpPr>
            <a:grpSpLocks/>
          </xdr:cNvGrpSpPr>
        </xdr:nvGrpSpPr>
        <xdr:grpSpPr bwMode="auto">
          <a:xfrm>
            <a:off x="693" y="87"/>
            <a:ext cx="320" cy="45"/>
            <a:chOff x="881" y="58"/>
            <a:chExt cx="320" cy="45"/>
          </a:xfrm>
        </xdr:grpSpPr>
        <xdr:pic>
          <xdr:nvPicPr>
            <xdr:cNvPr id="1116" name="Picture 92" descr="ratings">
              <a:extLst>
                <a:ext uri="{FF2B5EF4-FFF2-40B4-BE49-F238E27FC236}">
                  <a16:creationId xmlns:a16="http://schemas.microsoft.com/office/drawing/2014/main" xmlns="" id="{00000000-0008-0000-0100-00005C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81" y="58"/>
              <a:ext cx="320" cy="4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1117" name="Picture 93" descr="stars">
              <a:extLst>
                <a:ext uri="{FF2B5EF4-FFF2-40B4-BE49-F238E27FC236}">
                  <a16:creationId xmlns:a16="http://schemas.microsoft.com/office/drawing/2014/main" xmlns="" id="{00000000-0008-0000-0100-00005D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6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93" y="68"/>
              <a:ext cx="133" cy="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D9EDC1" mc:Ignorable="a14" a14:legacySpreadsheetColorIndex="11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1118" name="Picture 94" descr="write-your-review">
              <a:extLst>
                <a:ext uri="{FF2B5EF4-FFF2-40B4-BE49-F238E27FC236}">
                  <a16:creationId xmlns:a16="http://schemas.microsoft.com/office/drawing/2014/main" xmlns="" id="{00000000-0008-0000-0100-00005E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038" y="72"/>
              <a:ext cx="150" cy="2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grpSp>
        <xdr:nvGrpSpPr>
          <xdr:cNvPr id="1119" name="Group 95">
            <a:hlinkClick xmlns:r="http://schemas.openxmlformats.org/officeDocument/2006/relationships" r:id="rId14" tooltip="Give a thumb-up to this free template on your social network"/>
            <a:extLst>
              <a:ext uri="{FF2B5EF4-FFF2-40B4-BE49-F238E27FC236}">
                <a16:creationId xmlns:a16="http://schemas.microsoft.com/office/drawing/2014/main" xmlns="" id="{00000000-0008-0000-0100-00005F040000}"/>
              </a:ext>
            </a:extLst>
          </xdr:cNvPr>
          <xdr:cNvGrpSpPr>
            <a:grpSpLocks/>
          </xdr:cNvGrpSpPr>
        </xdr:nvGrpSpPr>
        <xdr:grpSpPr bwMode="auto">
          <a:xfrm>
            <a:off x="693" y="138"/>
            <a:ext cx="320" cy="125"/>
            <a:chOff x="881" y="109"/>
            <a:chExt cx="320" cy="125"/>
          </a:xfrm>
        </xdr:grpSpPr>
        <xdr:pic>
          <xdr:nvPicPr>
            <xdr:cNvPr id="1120" name="Picture 96" descr="tumbs-up">
              <a:extLst>
                <a:ext uri="{FF2B5EF4-FFF2-40B4-BE49-F238E27FC236}">
                  <a16:creationId xmlns:a16="http://schemas.microsoft.com/office/drawing/2014/main" xmlns="" id="{00000000-0008-0000-0100-000060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8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81" y="109"/>
              <a:ext cx="320" cy="12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sp macro="" textlink="">
          <xdr:nvSpPr>
            <xdr:cNvPr id="1121" name="Rectangle 97">
              <a:extLst>
                <a:ext uri="{FF2B5EF4-FFF2-40B4-BE49-F238E27FC236}">
                  <a16:creationId xmlns:a16="http://schemas.microsoft.com/office/drawing/2014/main" xmlns="" id="{00000000-0008-0000-0100-00006104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93" y="151"/>
              <a:ext cx="295" cy="7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xmlns:mc="http://schemas.openxmlformats.org/markup-compatibility/2006"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pic>
          <xdr:nvPicPr>
            <xdr:cNvPr id="1122" name="Picture 98" descr="social_links">
              <a:extLst>
                <a:ext uri="{FF2B5EF4-FFF2-40B4-BE49-F238E27FC236}">
                  <a16:creationId xmlns:a16="http://schemas.microsoft.com/office/drawing/2014/main" xmlns="" id="{00000000-0008-0000-0100-000062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919" y="156"/>
              <a:ext cx="232" cy="71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1123" name="Picture 99" descr="thumb-up">
              <a:extLst>
                <a:ext uri="{FF2B5EF4-FFF2-40B4-BE49-F238E27FC236}">
                  <a16:creationId xmlns:a16="http://schemas.microsoft.com/office/drawing/2014/main" xmlns="" id="{00000000-0008-0000-0100-0000630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0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93" y="115"/>
              <a:ext cx="240" cy="3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sp macro="" textlink="">
        <xdr:nvSpPr>
          <xdr:cNvPr id="1124" name="Text Box 100">
            <a:extLst>
              <a:ext uri="{FF2B5EF4-FFF2-40B4-BE49-F238E27FC236}">
                <a16:creationId xmlns:a16="http://schemas.microsoft.com/office/drawing/2014/main" xmlns="" id="{00000000-0008-0000-0100-00006404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90" y="60"/>
            <a:ext cx="318" cy="2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n-GB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© 2013 Spreadsheet123 LTD All rights reserved</a:t>
            </a:r>
            <a:endParaRPr lang="en-GB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590550</xdr:colOff>
      <xdr:row>0</xdr:row>
      <xdr:rowOff>38100</xdr:rowOff>
    </xdr:from>
    <xdr:to>
      <xdr:col>18</xdr:col>
      <xdr:colOff>9525</xdr:colOff>
      <xdr:row>13</xdr:row>
      <xdr:rowOff>123825</xdr:rowOff>
    </xdr:to>
    <xdr:grpSp>
      <xdr:nvGrpSpPr>
        <xdr:cNvPr id="5122" name="Group 2">
          <a:extLst>
            <a:ext uri="{FF2B5EF4-FFF2-40B4-BE49-F238E27FC236}">
              <a16:creationId xmlns:a16="http://schemas.microsoft.com/office/drawing/2014/main" xmlns="" id="{00000000-0008-0000-0300-000002140000}"/>
            </a:ext>
          </a:extLst>
        </xdr:cNvPr>
        <xdr:cNvGrpSpPr>
          <a:grpSpLocks/>
        </xdr:cNvGrpSpPr>
      </xdr:nvGrpSpPr>
      <xdr:grpSpPr bwMode="auto">
        <a:xfrm>
          <a:off x="7153275" y="38100"/>
          <a:ext cx="3076575" cy="2943225"/>
          <a:chOff x="690" y="5"/>
          <a:chExt cx="323" cy="309"/>
        </a:xfrm>
      </xdr:grpSpPr>
      <xdr:pic>
        <xdr:nvPicPr>
          <xdr:cNvPr id="5123" name="Picture 3">
            <a:extLst>
              <a:ext uri="{FF2B5EF4-FFF2-40B4-BE49-F238E27FC236}">
                <a16:creationId xmlns:a16="http://schemas.microsoft.com/office/drawing/2014/main" xmlns="" id="{00000000-0008-0000-0300-00000314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92" y="5"/>
            <a:ext cx="212" cy="4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grpSp>
        <xdr:nvGrpSpPr>
          <xdr:cNvPr id="5124" name="Group 4">
            <a:extLst>
              <a:ext uri="{FF2B5EF4-FFF2-40B4-BE49-F238E27FC236}">
                <a16:creationId xmlns:a16="http://schemas.microsoft.com/office/drawing/2014/main" xmlns="" id="{00000000-0008-0000-0300-000004140000}"/>
              </a:ext>
            </a:extLst>
          </xdr:cNvPr>
          <xdr:cNvGrpSpPr>
            <a:grpSpLocks/>
          </xdr:cNvGrpSpPr>
        </xdr:nvGrpSpPr>
        <xdr:grpSpPr bwMode="auto">
          <a:xfrm>
            <a:off x="693" y="269"/>
            <a:ext cx="320" cy="45"/>
            <a:chOff x="1204" y="240"/>
            <a:chExt cx="320" cy="45"/>
          </a:xfrm>
        </xdr:grpSpPr>
        <xdr:pic>
          <xdr:nvPicPr>
            <xdr:cNvPr id="5125" name="Picture 5" descr="follow-us">
              <a:extLst>
                <a:ext uri="{FF2B5EF4-FFF2-40B4-BE49-F238E27FC236}">
                  <a16:creationId xmlns:a16="http://schemas.microsoft.com/office/drawing/2014/main" xmlns="" id="{00000000-0008-0000-0300-000005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204" y="240"/>
              <a:ext cx="320" cy="4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5126" name="Picture 6" descr="follow-us">
              <a:extLst>
                <a:ext uri="{FF2B5EF4-FFF2-40B4-BE49-F238E27FC236}">
                  <a16:creationId xmlns:a16="http://schemas.microsoft.com/office/drawing/2014/main" xmlns="" id="{00000000-0008-0000-0300-000006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214" y="252"/>
              <a:ext cx="85" cy="2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5127" name="Picture 7" descr="linked-in">
              <a:hlinkClick xmlns:r="http://schemas.openxmlformats.org/officeDocument/2006/relationships" r:id="rId4" tooltip="Follow us on LinkedIN"/>
              <a:extLst>
                <a:ext uri="{FF2B5EF4-FFF2-40B4-BE49-F238E27FC236}">
                  <a16:creationId xmlns:a16="http://schemas.microsoft.com/office/drawing/2014/main" xmlns="" id="{00000000-0008-0000-0300-000007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334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5128" name="Picture 8" descr="gplus">
              <a:hlinkClick xmlns:r="http://schemas.openxmlformats.org/officeDocument/2006/relationships" r:id="rId6" tooltip="Add us to your circles on Google plus"/>
              <a:extLst>
                <a:ext uri="{FF2B5EF4-FFF2-40B4-BE49-F238E27FC236}">
                  <a16:creationId xmlns:a16="http://schemas.microsoft.com/office/drawing/2014/main" xmlns="" id="{00000000-0008-0000-0300-000008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368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5129" name="Picture 9" descr="facebook1">
              <a:hlinkClick xmlns:r="http://schemas.openxmlformats.org/officeDocument/2006/relationships" r:id="rId8" tooltip="Become a fan on Facebook"/>
              <a:extLst>
                <a:ext uri="{FF2B5EF4-FFF2-40B4-BE49-F238E27FC236}">
                  <a16:creationId xmlns:a16="http://schemas.microsoft.com/office/drawing/2014/main" xmlns="" id="{00000000-0008-0000-0300-000009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02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5130" name="Picture 10" descr="pinterest1">
              <a:hlinkClick xmlns:r="http://schemas.openxmlformats.org/officeDocument/2006/relationships" r:id="rId10" tooltip="Follow us on Pinterest"/>
              <a:extLst>
                <a:ext uri="{FF2B5EF4-FFF2-40B4-BE49-F238E27FC236}">
                  <a16:creationId xmlns:a16="http://schemas.microsoft.com/office/drawing/2014/main" xmlns="" id="{00000000-0008-0000-0300-00000A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36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5131" name="Picture 11" descr="twitter1">
              <a:hlinkClick xmlns:r="http://schemas.openxmlformats.org/officeDocument/2006/relationships" r:id="rId12" tooltip="Follow us on Twitter"/>
              <a:extLst>
                <a:ext uri="{FF2B5EF4-FFF2-40B4-BE49-F238E27FC236}">
                  <a16:creationId xmlns:a16="http://schemas.microsoft.com/office/drawing/2014/main" xmlns="" id="{00000000-0008-0000-0300-00000B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71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grpSp>
        <xdr:nvGrpSpPr>
          <xdr:cNvPr id="5132" name="Group 12">
            <a:hlinkClick xmlns:r="http://schemas.openxmlformats.org/officeDocument/2006/relationships" r:id="rId14" tooltip="Write your review about this template"/>
            <a:extLst>
              <a:ext uri="{FF2B5EF4-FFF2-40B4-BE49-F238E27FC236}">
                <a16:creationId xmlns:a16="http://schemas.microsoft.com/office/drawing/2014/main" xmlns="" id="{00000000-0008-0000-0300-00000C140000}"/>
              </a:ext>
            </a:extLst>
          </xdr:cNvPr>
          <xdr:cNvGrpSpPr>
            <a:grpSpLocks/>
          </xdr:cNvGrpSpPr>
        </xdr:nvGrpSpPr>
        <xdr:grpSpPr bwMode="auto">
          <a:xfrm>
            <a:off x="693" y="87"/>
            <a:ext cx="320" cy="45"/>
            <a:chOff x="881" y="58"/>
            <a:chExt cx="320" cy="45"/>
          </a:xfrm>
        </xdr:grpSpPr>
        <xdr:pic>
          <xdr:nvPicPr>
            <xdr:cNvPr id="5133" name="Picture 13" descr="ratings">
              <a:extLst>
                <a:ext uri="{FF2B5EF4-FFF2-40B4-BE49-F238E27FC236}">
                  <a16:creationId xmlns:a16="http://schemas.microsoft.com/office/drawing/2014/main" xmlns="" id="{00000000-0008-0000-0300-00000D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81" y="58"/>
              <a:ext cx="320" cy="4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5134" name="Picture 14" descr="stars">
              <a:extLst>
                <a:ext uri="{FF2B5EF4-FFF2-40B4-BE49-F238E27FC236}">
                  <a16:creationId xmlns:a16="http://schemas.microsoft.com/office/drawing/2014/main" xmlns="" id="{00000000-0008-0000-0300-00000E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6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93" y="68"/>
              <a:ext cx="133" cy="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D9EDC1" mc:Ignorable="a14" a14:legacySpreadsheetColorIndex="11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5135" name="Picture 15" descr="write-your-review">
              <a:extLst>
                <a:ext uri="{FF2B5EF4-FFF2-40B4-BE49-F238E27FC236}">
                  <a16:creationId xmlns:a16="http://schemas.microsoft.com/office/drawing/2014/main" xmlns="" id="{00000000-0008-0000-0300-00000F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038" y="72"/>
              <a:ext cx="150" cy="2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grpSp>
        <xdr:nvGrpSpPr>
          <xdr:cNvPr id="5136" name="Group 16">
            <a:hlinkClick xmlns:r="http://schemas.openxmlformats.org/officeDocument/2006/relationships" r:id="rId14" tooltip="Give a thumb-up to this free template on your social network"/>
            <a:extLst>
              <a:ext uri="{FF2B5EF4-FFF2-40B4-BE49-F238E27FC236}">
                <a16:creationId xmlns:a16="http://schemas.microsoft.com/office/drawing/2014/main" xmlns="" id="{00000000-0008-0000-0300-000010140000}"/>
              </a:ext>
            </a:extLst>
          </xdr:cNvPr>
          <xdr:cNvGrpSpPr>
            <a:grpSpLocks/>
          </xdr:cNvGrpSpPr>
        </xdr:nvGrpSpPr>
        <xdr:grpSpPr bwMode="auto">
          <a:xfrm>
            <a:off x="693" y="138"/>
            <a:ext cx="320" cy="125"/>
            <a:chOff x="881" y="109"/>
            <a:chExt cx="320" cy="125"/>
          </a:xfrm>
        </xdr:grpSpPr>
        <xdr:pic>
          <xdr:nvPicPr>
            <xdr:cNvPr id="5137" name="Picture 17" descr="tumbs-up">
              <a:extLst>
                <a:ext uri="{FF2B5EF4-FFF2-40B4-BE49-F238E27FC236}">
                  <a16:creationId xmlns:a16="http://schemas.microsoft.com/office/drawing/2014/main" xmlns="" id="{00000000-0008-0000-0300-000011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8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81" y="109"/>
              <a:ext cx="320" cy="12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sp macro="" textlink="">
          <xdr:nvSpPr>
            <xdr:cNvPr id="5138" name="Rectangle 18">
              <a:extLst>
                <a:ext uri="{FF2B5EF4-FFF2-40B4-BE49-F238E27FC236}">
                  <a16:creationId xmlns:a16="http://schemas.microsoft.com/office/drawing/2014/main" xmlns="" id="{00000000-0008-0000-0300-00001214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93" y="151"/>
              <a:ext cx="295" cy="7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xmlns:mc="http://schemas.openxmlformats.org/markup-compatibility/2006"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pic>
          <xdr:nvPicPr>
            <xdr:cNvPr id="5139" name="Picture 19" descr="social_links">
              <a:extLst>
                <a:ext uri="{FF2B5EF4-FFF2-40B4-BE49-F238E27FC236}">
                  <a16:creationId xmlns:a16="http://schemas.microsoft.com/office/drawing/2014/main" xmlns="" id="{00000000-0008-0000-0300-000013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919" y="156"/>
              <a:ext cx="232" cy="71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5140" name="Picture 20" descr="thumb-up">
              <a:extLst>
                <a:ext uri="{FF2B5EF4-FFF2-40B4-BE49-F238E27FC236}">
                  <a16:creationId xmlns:a16="http://schemas.microsoft.com/office/drawing/2014/main" xmlns="" id="{00000000-0008-0000-0300-00001414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0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93" y="115"/>
              <a:ext cx="240" cy="3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sp macro="" textlink="">
        <xdr:nvSpPr>
          <xdr:cNvPr id="5141" name="Text Box 21">
            <a:extLst>
              <a:ext uri="{FF2B5EF4-FFF2-40B4-BE49-F238E27FC236}">
                <a16:creationId xmlns:a16="http://schemas.microsoft.com/office/drawing/2014/main" xmlns="" id="{00000000-0008-0000-0300-00001514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90" y="60"/>
            <a:ext cx="318" cy="2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n-GB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© 2013 Spreadsheet123 LTD All rights reserved</a:t>
            </a:r>
            <a:endParaRPr lang="en-GB"/>
          </a:p>
        </xdr:txBody>
      </xdr:sp>
    </xdr:grpSp>
    <xdr:clientData/>
  </xdr:twoCellAnchor>
  <xdr:twoCellAnchor>
    <xdr:from>
      <xdr:col>0</xdr:col>
      <xdr:colOff>47625</xdr:colOff>
      <xdr:row>3</xdr:row>
      <xdr:rowOff>142875</xdr:rowOff>
    </xdr:from>
    <xdr:to>
      <xdr:col>4</xdr:col>
      <xdr:colOff>314325</xdr:colOff>
      <xdr:row>6</xdr:row>
      <xdr:rowOff>133350</xdr:rowOff>
    </xdr:to>
    <xdr:sp macro="" textlink="">
      <xdr:nvSpPr>
        <xdr:cNvPr id="30792" name="AutoShape 72">
          <a:extLst>
            <a:ext uri="{FF2B5EF4-FFF2-40B4-BE49-F238E27FC236}">
              <a16:creationId xmlns:a16="http://schemas.microsoft.com/office/drawing/2014/main" xmlns="" id="{00000000-0008-0000-0300-000048780000}"/>
            </a:ext>
          </a:extLst>
        </xdr:cNvPr>
        <xdr:cNvSpPr>
          <a:spLocks noChangeArrowheads="1"/>
        </xdr:cNvSpPr>
      </xdr:nvSpPr>
      <xdr:spPr bwMode="auto">
        <a:xfrm>
          <a:off x="66675" y="742950"/>
          <a:ext cx="2286000" cy="6762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E6E6E6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B2B2B2" mc:Ignorable="a14" a14:legacySpreadsheetColorIndex="55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107763" dir="189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n-GB" sz="1600" b="0" i="0" u="none" strike="noStrike" baseline="0">
              <a:solidFill>
                <a:srgbClr val="808080"/>
              </a:solidFill>
              <a:latin typeface="Arial"/>
              <a:cs typeface="Arial"/>
            </a:rPr>
            <a:t>Insert Your Logo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</xdr:row>
      <xdr:rowOff>57150</xdr:rowOff>
    </xdr:from>
    <xdr:to>
      <xdr:col>4</xdr:col>
      <xdr:colOff>133350</xdr:colOff>
      <xdr:row>5</xdr:row>
      <xdr:rowOff>180975</xdr:rowOff>
    </xdr:to>
    <xdr:sp macro="" textlink="">
      <xdr:nvSpPr>
        <xdr:cNvPr id="30792" name="AutoShape 72">
          <a:extLst>
            <a:ext uri="{FF2B5EF4-FFF2-40B4-BE49-F238E27FC236}">
              <a16:creationId xmlns:a16="http://schemas.microsoft.com/office/drawing/2014/main" xmlns="" id="{00000000-0008-0000-0400-000048780000}"/>
            </a:ext>
          </a:extLst>
        </xdr:cNvPr>
        <xdr:cNvSpPr>
          <a:spLocks noChangeArrowheads="1"/>
        </xdr:cNvSpPr>
      </xdr:nvSpPr>
      <xdr:spPr bwMode="auto">
        <a:xfrm>
          <a:off x="66675" y="742950"/>
          <a:ext cx="2286000" cy="6762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E6E6E6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B2B2B2" mc:Ignorable="a14" a14:legacySpreadsheetColorIndex="55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107763" dir="189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n-GB" sz="1600" b="0" i="0" u="none" strike="noStrike" baseline="0">
              <a:solidFill>
                <a:srgbClr val="808080"/>
              </a:solidFill>
              <a:latin typeface="Arial"/>
              <a:cs typeface="Arial"/>
            </a:rPr>
            <a:t>Insert Your Logo</a:t>
          </a:r>
        </a:p>
      </xdr:txBody>
    </xdr:sp>
    <xdr:clientData/>
  </xdr:twoCellAnchor>
  <xdr:twoCellAnchor>
    <xdr:from>
      <xdr:col>18</xdr:col>
      <xdr:colOff>0</xdr:colOff>
      <xdr:row>0</xdr:row>
      <xdr:rowOff>38100</xdr:rowOff>
    </xdr:from>
    <xdr:to>
      <xdr:col>23</xdr:col>
      <xdr:colOff>28575</xdr:colOff>
      <xdr:row>14</xdr:row>
      <xdr:rowOff>28575</xdr:rowOff>
    </xdr:to>
    <xdr:grpSp>
      <xdr:nvGrpSpPr>
        <xdr:cNvPr id="3117" name="Group 45">
          <a:extLst>
            <a:ext uri="{FF2B5EF4-FFF2-40B4-BE49-F238E27FC236}">
              <a16:creationId xmlns:a16="http://schemas.microsoft.com/office/drawing/2014/main" xmlns="" id="{00000000-0008-0000-0400-00002D0C0000}"/>
            </a:ext>
          </a:extLst>
        </xdr:cNvPr>
        <xdr:cNvGrpSpPr>
          <a:grpSpLocks/>
        </xdr:cNvGrpSpPr>
      </xdr:nvGrpSpPr>
      <xdr:grpSpPr bwMode="auto">
        <a:xfrm>
          <a:off x="11801475" y="38100"/>
          <a:ext cx="3076575" cy="2943225"/>
          <a:chOff x="690" y="5"/>
          <a:chExt cx="323" cy="309"/>
        </a:xfrm>
      </xdr:grpSpPr>
      <xdr:pic>
        <xdr:nvPicPr>
          <xdr:cNvPr id="3118" name="Picture 46">
            <a:extLst>
              <a:ext uri="{FF2B5EF4-FFF2-40B4-BE49-F238E27FC236}">
                <a16:creationId xmlns:a16="http://schemas.microsoft.com/office/drawing/2014/main" xmlns="" id="{00000000-0008-0000-0400-00002E0C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92" y="5"/>
            <a:ext cx="212" cy="4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grpSp>
        <xdr:nvGrpSpPr>
          <xdr:cNvPr id="3119" name="Group 47">
            <a:extLst>
              <a:ext uri="{FF2B5EF4-FFF2-40B4-BE49-F238E27FC236}">
                <a16:creationId xmlns:a16="http://schemas.microsoft.com/office/drawing/2014/main" xmlns="" id="{00000000-0008-0000-0400-00002F0C0000}"/>
              </a:ext>
            </a:extLst>
          </xdr:cNvPr>
          <xdr:cNvGrpSpPr>
            <a:grpSpLocks/>
          </xdr:cNvGrpSpPr>
        </xdr:nvGrpSpPr>
        <xdr:grpSpPr bwMode="auto">
          <a:xfrm>
            <a:off x="693" y="269"/>
            <a:ext cx="320" cy="45"/>
            <a:chOff x="1204" y="240"/>
            <a:chExt cx="320" cy="45"/>
          </a:xfrm>
        </xdr:grpSpPr>
        <xdr:pic>
          <xdr:nvPicPr>
            <xdr:cNvPr id="3120" name="Picture 48" descr="follow-us">
              <a:extLst>
                <a:ext uri="{FF2B5EF4-FFF2-40B4-BE49-F238E27FC236}">
                  <a16:creationId xmlns:a16="http://schemas.microsoft.com/office/drawing/2014/main" xmlns="" id="{00000000-0008-0000-0400-000030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204" y="240"/>
              <a:ext cx="320" cy="4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3121" name="Picture 49" descr="follow-us">
              <a:extLst>
                <a:ext uri="{FF2B5EF4-FFF2-40B4-BE49-F238E27FC236}">
                  <a16:creationId xmlns:a16="http://schemas.microsoft.com/office/drawing/2014/main" xmlns="" id="{00000000-0008-0000-0400-000031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214" y="252"/>
              <a:ext cx="85" cy="2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3122" name="Picture 50" descr="linked-in">
              <a:hlinkClick xmlns:r="http://schemas.openxmlformats.org/officeDocument/2006/relationships" r:id="rId4" tooltip="Follow us on LinkedIN"/>
              <a:extLst>
                <a:ext uri="{FF2B5EF4-FFF2-40B4-BE49-F238E27FC236}">
                  <a16:creationId xmlns:a16="http://schemas.microsoft.com/office/drawing/2014/main" xmlns="" id="{00000000-0008-0000-0400-000032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334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3123" name="Picture 51" descr="gplus">
              <a:hlinkClick xmlns:r="http://schemas.openxmlformats.org/officeDocument/2006/relationships" r:id="rId6" tooltip="Add us to your circles on Google plus"/>
              <a:extLst>
                <a:ext uri="{FF2B5EF4-FFF2-40B4-BE49-F238E27FC236}">
                  <a16:creationId xmlns:a16="http://schemas.microsoft.com/office/drawing/2014/main" xmlns="" id="{00000000-0008-0000-0400-000033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368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3124" name="Picture 52" descr="facebook1">
              <a:hlinkClick xmlns:r="http://schemas.openxmlformats.org/officeDocument/2006/relationships" r:id="rId8" tooltip="Become a fan on Facebook"/>
              <a:extLst>
                <a:ext uri="{FF2B5EF4-FFF2-40B4-BE49-F238E27FC236}">
                  <a16:creationId xmlns:a16="http://schemas.microsoft.com/office/drawing/2014/main" xmlns="" id="{00000000-0008-0000-0400-000034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02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3125" name="Picture 53" descr="pinterest1">
              <a:hlinkClick xmlns:r="http://schemas.openxmlformats.org/officeDocument/2006/relationships" r:id="rId10" tooltip="Follow us on Pinterest"/>
              <a:extLst>
                <a:ext uri="{FF2B5EF4-FFF2-40B4-BE49-F238E27FC236}">
                  <a16:creationId xmlns:a16="http://schemas.microsoft.com/office/drawing/2014/main" xmlns="" id="{00000000-0008-0000-0400-000035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36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3126" name="Picture 54" descr="twitter1">
              <a:hlinkClick xmlns:r="http://schemas.openxmlformats.org/officeDocument/2006/relationships" r:id="rId12" tooltip="Follow us on Twitter"/>
              <a:extLst>
                <a:ext uri="{FF2B5EF4-FFF2-40B4-BE49-F238E27FC236}">
                  <a16:creationId xmlns:a16="http://schemas.microsoft.com/office/drawing/2014/main" xmlns="" id="{00000000-0008-0000-0400-000036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71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grpSp>
        <xdr:nvGrpSpPr>
          <xdr:cNvPr id="3127" name="Group 55">
            <a:hlinkClick xmlns:r="http://schemas.openxmlformats.org/officeDocument/2006/relationships" r:id="rId14" tooltip="Write your review about this template"/>
            <a:extLst>
              <a:ext uri="{FF2B5EF4-FFF2-40B4-BE49-F238E27FC236}">
                <a16:creationId xmlns:a16="http://schemas.microsoft.com/office/drawing/2014/main" xmlns="" id="{00000000-0008-0000-0400-0000370C0000}"/>
              </a:ext>
            </a:extLst>
          </xdr:cNvPr>
          <xdr:cNvGrpSpPr>
            <a:grpSpLocks/>
          </xdr:cNvGrpSpPr>
        </xdr:nvGrpSpPr>
        <xdr:grpSpPr bwMode="auto">
          <a:xfrm>
            <a:off x="693" y="87"/>
            <a:ext cx="320" cy="45"/>
            <a:chOff x="881" y="58"/>
            <a:chExt cx="320" cy="45"/>
          </a:xfrm>
        </xdr:grpSpPr>
        <xdr:pic>
          <xdr:nvPicPr>
            <xdr:cNvPr id="3128" name="Picture 56" descr="ratings">
              <a:extLst>
                <a:ext uri="{FF2B5EF4-FFF2-40B4-BE49-F238E27FC236}">
                  <a16:creationId xmlns:a16="http://schemas.microsoft.com/office/drawing/2014/main" xmlns="" id="{00000000-0008-0000-0400-000038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81" y="58"/>
              <a:ext cx="320" cy="4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3129" name="Picture 57" descr="stars">
              <a:extLst>
                <a:ext uri="{FF2B5EF4-FFF2-40B4-BE49-F238E27FC236}">
                  <a16:creationId xmlns:a16="http://schemas.microsoft.com/office/drawing/2014/main" xmlns="" id="{00000000-0008-0000-0400-000039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6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93" y="68"/>
              <a:ext cx="133" cy="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D9EDC1" mc:Ignorable="a14" a14:legacySpreadsheetColorIndex="11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3130" name="Picture 58" descr="write-your-review">
              <a:extLst>
                <a:ext uri="{FF2B5EF4-FFF2-40B4-BE49-F238E27FC236}">
                  <a16:creationId xmlns:a16="http://schemas.microsoft.com/office/drawing/2014/main" xmlns="" id="{00000000-0008-0000-0400-00003A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038" y="72"/>
              <a:ext cx="150" cy="2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grpSp>
        <xdr:nvGrpSpPr>
          <xdr:cNvPr id="3131" name="Group 59">
            <a:hlinkClick xmlns:r="http://schemas.openxmlformats.org/officeDocument/2006/relationships" r:id="rId14" tooltip="Give a thumb-up to this free template on your social network"/>
            <a:extLst>
              <a:ext uri="{FF2B5EF4-FFF2-40B4-BE49-F238E27FC236}">
                <a16:creationId xmlns:a16="http://schemas.microsoft.com/office/drawing/2014/main" xmlns="" id="{00000000-0008-0000-0400-00003B0C0000}"/>
              </a:ext>
            </a:extLst>
          </xdr:cNvPr>
          <xdr:cNvGrpSpPr>
            <a:grpSpLocks/>
          </xdr:cNvGrpSpPr>
        </xdr:nvGrpSpPr>
        <xdr:grpSpPr bwMode="auto">
          <a:xfrm>
            <a:off x="693" y="138"/>
            <a:ext cx="320" cy="125"/>
            <a:chOff x="881" y="109"/>
            <a:chExt cx="320" cy="125"/>
          </a:xfrm>
        </xdr:grpSpPr>
        <xdr:pic>
          <xdr:nvPicPr>
            <xdr:cNvPr id="3132" name="Picture 60" descr="tumbs-up">
              <a:extLst>
                <a:ext uri="{FF2B5EF4-FFF2-40B4-BE49-F238E27FC236}">
                  <a16:creationId xmlns:a16="http://schemas.microsoft.com/office/drawing/2014/main" xmlns="" id="{00000000-0008-0000-0400-00003C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8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81" y="109"/>
              <a:ext cx="320" cy="12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sp macro="" textlink="">
          <xdr:nvSpPr>
            <xdr:cNvPr id="3133" name="Rectangle 61">
              <a:extLst>
                <a:ext uri="{FF2B5EF4-FFF2-40B4-BE49-F238E27FC236}">
                  <a16:creationId xmlns:a16="http://schemas.microsoft.com/office/drawing/2014/main" xmlns="" id="{00000000-0008-0000-0400-00003D0C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93" y="151"/>
              <a:ext cx="295" cy="7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xmlns:mc="http://schemas.openxmlformats.org/markup-compatibility/2006"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pic>
          <xdr:nvPicPr>
            <xdr:cNvPr id="3134" name="Picture 62" descr="social_links">
              <a:extLst>
                <a:ext uri="{FF2B5EF4-FFF2-40B4-BE49-F238E27FC236}">
                  <a16:creationId xmlns:a16="http://schemas.microsoft.com/office/drawing/2014/main" xmlns="" id="{00000000-0008-0000-0400-00003E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919" y="156"/>
              <a:ext cx="232" cy="71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3135" name="Picture 63" descr="thumb-up">
              <a:extLst>
                <a:ext uri="{FF2B5EF4-FFF2-40B4-BE49-F238E27FC236}">
                  <a16:creationId xmlns:a16="http://schemas.microsoft.com/office/drawing/2014/main" xmlns="" id="{00000000-0008-0000-0400-00003F0C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0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93" y="115"/>
              <a:ext cx="240" cy="3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sp macro="" textlink="">
        <xdr:nvSpPr>
          <xdr:cNvPr id="3136" name="Text Box 64">
            <a:extLst>
              <a:ext uri="{FF2B5EF4-FFF2-40B4-BE49-F238E27FC236}">
                <a16:creationId xmlns:a16="http://schemas.microsoft.com/office/drawing/2014/main" xmlns="" id="{00000000-0008-0000-0400-0000400C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90" y="60"/>
            <a:ext cx="318" cy="2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n-GB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© 2013 Spreadsheet123 LTD All rights reserved</a:t>
            </a:r>
            <a:endParaRPr lang="en-GB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</xdr:row>
      <xdr:rowOff>57150</xdr:rowOff>
    </xdr:from>
    <xdr:to>
      <xdr:col>4</xdr:col>
      <xdr:colOff>133350</xdr:colOff>
      <xdr:row>5</xdr:row>
      <xdr:rowOff>180975</xdr:rowOff>
    </xdr:to>
    <xdr:sp macro="" textlink="">
      <xdr:nvSpPr>
        <xdr:cNvPr id="30792" name="AutoShape 72">
          <a:extLst>
            <a:ext uri="{FF2B5EF4-FFF2-40B4-BE49-F238E27FC236}">
              <a16:creationId xmlns:a16="http://schemas.microsoft.com/office/drawing/2014/main" xmlns="" id="{00000000-0008-0000-0500-000048780000}"/>
            </a:ext>
          </a:extLst>
        </xdr:cNvPr>
        <xdr:cNvSpPr>
          <a:spLocks noChangeArrowheads="1"/>
        </xdr:cNvSpPr>
      </xdr:nvSpPr>
      <xdr:spPr bwMode="auto">
        <a:xfrm>
          <a:off x="66675" y="742950"/>
          <a:ext cx="2286000" cy="6762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E6E6E6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B2B2B2" mc:Ignorable="a14" a14:legacySpreadsheetColorIndex="55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107763" dir="189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n-GB" sz="1600" b="0" i="0" u="none" strike="noStrike" baseline="0">
              <a:solidFill>
                <a:srgbClr val="808080"/>
              </a:solidFill>
              <a:latin typeface="Arial"/>
              <a:cs typeface="Arial"/>
            </a:rPr>
            <a:t>Insert Your Logo</a:t>
          </a:r>
        </a:p>
      </xdr:txBody>
    </xdr:sp>
    <xdr:clientData/>
  </xdr:twoCellAnchor>
  <xdr:twoCellAnchor>
    <xdr:from>
      <xdr:col>17</xdr:col>
      <xdr:colOff>590550</xdr:colOff>
      <xdr:row>0</xdr:row>
      <xdr:rowOff>38100</xdr:rowOff>
    </xdr:from>
    <xdr:to>
      <xdr:col>23</xdr:col>
      <xdr:colOff>9525</xdr:colOff>
      <xdr:row>14</xdr:row>
      <xdr:rowOff>28575</xdr:rowOff>
    </xdr:to>
    <xdr:grpSp>
      <xdr:nvGrpSpPr>
        <xdr:cNvPr id="6167" name="Group 23">
          <a:extLst>
            <a:ext uri="{FF2B5EF4-FFF2-40B4-BE49-F238E27FC236}">
              <a16:creationId xmlns:a16="http://schemas.microsoft.com/office/drawing/2014/main" xmlns="" id="{00000000-0008-0000-0500-000017180000}"/>
            </a:ext>
          </a:extLst>
        </xdr:cNvPr>
        <xdr:cNvGrpSpPr>
          <a:grpSpLocks/>
        </xdr:cNvGrpSpPr>
      </xdr:nvGrpSpPr>
      <xdr:grpSpPr bwMode="auto">
        <a:xfrm>
          <a:off x="11782425" y="38100"/>
          <a:ext cx="3076575" cy="2943225"/>
          <a:chOff x="690" y="5"/>
          <a:chExt cx="323" cy="309"/>
        </a:xfrm>
      </xdr:grpSpPr>
      <xdr:pic>
        <xdr:nvPicPr>
          <xdr:cNvPr id="6168" name="Picture 24">
            <a:extLst>
              <a:ext uri="{FF2B5EF4-FFF2-40B4-BE49-F238E27FC236}">
                <a16:creationId xmlns:a16="http://schemas.microsoft.com/office/drawing/2014/main" xmlns="" id="{00000000-0008-0000-0500-00001818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92" y="5"/>
            <a:ext cx="212" cy="4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grpSp>
        <xdr:nvGrpSpPr>
          <xdr:cNvPr id="6169" name="Group 25">
            <a:extLst>
              <a:ext uri="{FF2B5EF4-FFF2-40B4-BE49-F238E27FC236}">
                <a16:creationId xmlns:a16="http://schemas.microsoft.com/office/drawing/2014/main" xmlns="" id="{00000000-0008-0000-0500-000019180000}"/>
              </a:ext>
            </a:extLst>
          </xdr:cNvPr>
          <xdr:cNvGrpSpPr>
            <a:grpSpLocks/>
          </xdr:cNvGrpSpPr>
        </xdr:nvGrpSpPr>
        <xdr:grpSpPr bwMode="auto">
          <a:xfrm>
            <a:off x="693" y="269"/>
            <a:ext cx="320" cy="45"/>
            <a:chOff x="1204" y="240"/>
            <a:chExt cx="320" cy="45"/>
          </a:xfrm>
        </xdr:grpSpPr>
        <xdr:pic>
          <xdr:nvPicPr>
            <xdr:cNvPr id="6170" name="Picture 26" descr="follow-us">
              <a:extLst>
                <a:ext uri="{FF2B5EF4-FFF2-40B4-BE49-F238E27FC236}">
                  <a16:creationId xmlns:a16="http://schemas.microsoft.com/office/drawing/2014/main" xmlns="" id="{00000000-0008-0000-0500-00001A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204" y="240"/>
              <a:ext cx="320" cy="4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6171" name="Picture 27" descr="follow-us">
              <a:extLst>
                <a:ext uri="{FF2B5EF4-FFF2-40B4-BE49-F238E27FC236}">
                  <a16:creationId xmlns:a16="http://schemas.microsoft.com/office/drawing/2014/main" xmlns="" id="{00000000-0008-0000-0500-00001B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214" y="252"/>
              <a:ext cx="85" cy="2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6172" name="Picture 28" descr="linked-in">
              <a:hlinkClick xmlns:r="http://schemas.openxmlformats.org/officeDocument/2006/relationships" r:id="rId4" tooltip="Follow us on LinkedIN"/>
              <a:extLst>
                <a:ext uri="{FF2B5EF4-FFF2-40B4-BE49-F238E27FC236}">
                  <a16:creationId xmlns:a16="http://schemas.microsoft.com/office/drawing/2014/main" xmlns="" id="{00000000-0008-0000-0500-00001C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334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6173" name="Picture 29" descr="gplus">
              <a:hlinkClick xmlns:r="http://schemas.openxmlformats.org/officeDocument/2006/relationships" r:id="rId6" tooltip="Add us to your circles on Google plus"/>
              <a:extLst>
                <a:ext uri="{FF2B5EF4-FFF2-40B4-BE49-F238E27FC236}">
                  <a16:creationId xmlns:a16="http://schemas.microsoft.com/office/drawing/2014/main" xmlns="" id="{00000000-0008-0000-0500-00001D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368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6174" name="Picture 30" descr="facebook1">
              <a:hlinkClick xmlns:r="http://schemas.openxmlformats.org/officeDocument/2006/relationships" r:id="rId8" tooltip="Become a fan on Facebook"/>
              <a:extLst>
                <a:ext uri="{FF2B5EF4-FFF2-40B4-BE49-F238E27FC236}">
                  <a16:creationId xmlns:a16="http://schemas.microsoft.com/office/drawing/2014/main" xmlns="" id="{00000000-0008-0000-0500-00001E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02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6175" name="Picture 31" descr="pinterest1">
              <a:hlinkClick xmlns:r="http://schemas.openxmlformats.org/officeDocument/2006/relationships" r:id="rId10" tooltip="Follow us on Pinterest"/>
              <a:extLst>
                <a:ext uri="{FF2B5EF4-FFF2-40B4-BE49-F238E27FC236}">
                  <a16:creationId xmlns:a16="http://schemas.microsoft.com/office/drawing/2014/main" xmlns="" id="{00000000-0008-0000-0500-00001F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36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6176" name="Picture 32" descr="twitter1">
              <a:hlinkClick xmlns:r="http://schemas.openxmlformats.org/officeDocument/2006/relationships" r:id="rId12" tooltip="Follow us on Twitter"/>
              <a:extLst>
                <a:ext uri="{FF2B5EF4-FFF2-40B4-BE49-F238E27FC236}">
                  <a16:creationId xmlns:a16="http://schemas.microsoft.com/office/drawing/2014/main" xmlns="" id="{00000000-0008-0000-0500-000020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471" y="245"/>
              <a:ext cx="34" cy="3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grpSp>
        <xdr:nvGrpSpPr>
          <xdr:cNvPr id="6177" name="Group 33">
            <a:hlinkClick xmlns:r="http://schemas.openxmlformats.org/officeDocument/2006/relationships" r:id="rId14" tooltip="Write your review about this template"/>
            <a:extLst>
              <a:ext uri="{FF2B5EF4-FFF2-40B4-BE49-F238E27FC236}">
                <a16:creationId xmlns:a16="http://schemas.microsoft.com/office/drawing/2014/main" xmlns="" id="{00000000-0008-0000-0500-000021180000}"/>
              </a:ext>
            </a:extLst>
          </xdr:cNvPr>
          <xdr:cNvGrpSpPr>
            <a:grpSpLocks/>
          </xdr:cNvGrpSpPr>
        </xdr:nvGrpSpPr>
        <xdr:grpSpPr bwMode="auto">
          <a:xfrm>
            <a:off x="693" y="87"/>
            <a:ext cx="320" cy="45"/>
            <a:chOff x="881" y="58"/>
            <a:chExt cx="320" cy="45"/>
          </a:xfrm>
        </xdr:grpSpPr>
        <xdr:pic>
          <xdr:nvPicPr>
            <xdr:cNvPr id="6178" name="Picture 34" descr="ratings">
              <a:extLst>
                <a:ext uri="{FF2B5EF4-FFF2-40B4-BE49-F238E27FC236}">
                  <a16:creationId xmlns:a16="http://schemas.microsoft.com/office/drawing/2014/main" xmlns="" id="{00000000-0008-0000-0500-000022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81" y="58"/>
              <a:ext cx="320" cy="4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6179" name="Picture 35" descr="stars">
              <a:extLst>
                <a:ext uri="{FF2B5EF4-FFF2-40B4-BE49-F238E27FC236}">
                  <a16:creationId xmlns:a16="http://schemas.microsoft.com/office/drawing/2014/main" xmlns="" id="{00000000-0008-0000-0500-000023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6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93" y="68"/>
              <a:ext cx="133" cy="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D9EDC1" mc:Ignorable="a14" a14:legacySpreadsheetColorIndex="11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6180" name="Picture 36" descr="write-your-review">
              <a:extLst>
                <a:ext uri="{FF2B5EF4-FFF2-40B4-BE49-F238E27FC236}">
                  <a16:creationId xmlns:a16="http://schemas.microsoft.com/office/drawing/2014/main" xmlns="" id="{00000000-0008-0000-0500-000024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038" y="72"/>
              <a:ext cx="150" cy="2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grpSp>
        <xdr:nvGrpSpPr>
          <xdr:cNvPr id="6181" name="Group 37">
            <a:hlinkClick xmlns:r="http://schemas.openxmlformats.org/officeDocument/2006/relationships" r:id="rId14" tooltip="Give a thumb-up to this free template on your social network"/>
            <a:extLst>
              <a:ext uri="{FF2B5EF4-FFF2-40B4-BE49-F238E27FC236}">
                <a16:creationId xmlns:a16="http://schemas.microsoft.com/office/drawing/2014/main" xmlns="" id="{00000000-0008-0000-0500-000025180000}"/>
              </a:ext>
            </a:extLst>
          </xdr:cNvPr>
          <xdr:cNvGrpSpPr>
            <a:grpSpLocks/>
          </xdr:cNvGrpSpPr>
        </xdr:nvGrpSpPr>
        <xdr:grpSpPr bwMode="auto">
          <a:xfrm>
            <a:off x="693" y="138"/>
            <a:ext cx="320" cy="125"/>
            <a:chOff x="881" y="109"/>
            <a:chExt cx="320" cy="125"/>
          </a:xfrm>
        </xdr:grpSpPr>
        <xdr:pic>
          <xdr:nvPicPr>
            <xdr:cNvPr id="6182" name="Picture 38" descr="tumbs-up">
              <a:extLst>
                <a:ext uri="{FF2B5EF4-FFF2-40B4-BE49-F238E27FC236}">
                  <a16:creationId xmlns:a16="http://schemas.microsoft.com/office/drawing/2014/main" xmlns="" id="{00000000-0008-0000-0500-000026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8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81" y="109"/>
              <a:ext cx="320" cy="12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sp macro="" textlink="">
          <xdr:nvSpPr>
            <xdr:cNvPr id="6183" name="Rectangle 39">
              <a:extLst>
                <a:ext uri="{FF2B5EF4-FFF2-40B4-BE49-F238E27FC236}">
                  <a16:creationId xmlns:a16="http://schemas.microsoft.com/office/drawing/2014/main" xmlns="" id="{00000000-0008-0000-0500-00002718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93" y="151"/>
              <a:ext cx="295" cy="7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xmlns:mc="http://schemas.openxmlformats.org/markup-compatibility/2006"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pic>
          <xdr:nvPicPr>
            <xdr:cNvPr id="6184" name="Picture 40" descr="social_links">
              <a:extLst>
                <a:ext uri="{FF2B5EF4-FFF2-40B4-BE49-F238E27FC236}">
                  <a16:creationId xmlns:a16="http://schemas.microsoft.com/office/drawing/2014/main" xmlns="" id="{00000000-0008-0000-0500-000028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919" y="156"/>
              <a:ext cx="232" cy="71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6185" name="Picture 41" descr="thumb-up">
              <a:extLst>
                <a:ext uri="{FF2B5EF4-FFF2-40B4-BE49-F238E27FC236}">
                  <a16:creationId xmlns:a16="http://schemas.microsoft.com/office/drawing/2014/main" xmlns="" id="{00000000-0008-0000-0500-00002918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0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93" y="115"/>
              <a:ext cx="240" cy="3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sp macro="" textlink="">
        <xdr:nvSpPr>
          <xdr:cNvPr id="6186" name="Text Box 42">
            <a:extLst>
              <a:ext uri="{FF2B5EF4-FFF2-40B4-BE49-F238E27FC236}">
                <a16:creationId xmlns:a16="http://schemas.microsoft.com/office/drawing/2014/main" xmlns="" id="{00000000-0008-0000-0500-00002A18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90" y="60"/>
            <a:ext cx="318" cy="2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n-GB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© 2013 Spreadsheet123 LTD All rights reserved</a:t>
            </a:r>
            <a:endParaRPr lang="en-GB"/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323850</xdr:colOff>
      <xdr:row>0</xdr:row>
      <xdr:rowOff>28575</xdr:rowOff>
    </xdr:from>
    <xdr:to>
      <xdr:col>8</xdr:col>
      <xdr:colOff>2343150</xdr:colOff>
      <xdr:row>1</xdr:row>
      <xdr:rowOff>114300</xdr:rowOff>
    </xdr:to>
    <xdr:pic>
      <xdr:nvPicPr>
        <xdr:cNvPr id="2089" name="Picture 41">
          <a:extLst>
            <a:ext uri="{FF2B5EF4-FFF2-40B4-BE49-F238E27FC236}">
              <a16:creationId xmlns:a16="http://schemas.microsoft.com/office/drawing/2014/main" xmlns="" id="{00000000-0008-0000-06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0650" y="28575"/>
          <a:ext cx="2019300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107763" dir="2700000" algn="ctr" rotWithShape="0">
            <a:srgbClr val="808080">
              <a:alpha val="50000"/>
            </a:srgbClr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107763" dir="2700000" algn="ctr" rotWithShape="0">
            <a:srgbClr val="808080">
              <a:alpha val="50000"/>
            </a:srgbClr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en@benardmakaa.com" TargetMode="External"/><Relationship Id="rId1" Type="http://schemas.openxmlformats.org/officeDocument/2006/relationships/hyperlink" Target="http://www.benardmakaa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19" workbookViewId="0">
      <selection activeCell="B20" sqref="B20:C20"/>
    </sheetView>
  </sheetViews>
  <sheetFormatPr defaultRowHeight="12.75" x14ac:dyDescent="0.2"/>
  <cols>
    <col min="1" max="1" width="29.42578125" customWidth="1"/>
    <col min="2" max="2" width="15" customWidth="1"/>
    <col min="3" max="3" width="17.85546875" customWidth="1"/>
    <col min="4" max="4" width="3" customWidth="1"/>
  </cols>
  <sheetData>
    <row r="1" spans="1:7" ht="34.5" x14ac:dyDescent="0.45">
      <c r="A1" s="63" t="s">
        <v>47</v>
      </c>
    </row>
    <row r="3" spans="1:7" s="71" customFormat="1" ht="21.95" customHeight="1" x14ac:dyDescent="0.2">
      <c r="A3" s="72" t="s">
        <v>49</v>
      </c>
      <c r="B3" s="72"/>
      <c r="C3" s="72"/>
      <c r="D3" s="72"/>
      <c r="E3" s="72"/>
    </row>
    <row r="4" spans="1:7" ht="8.1" customHeight="1" x14ac:dyDescent="0.2"/>
    <row r="5" spans="1:7" s="64" customFormat="1" ht="18" customHeight="1" x14ac:dyDescent="0.2">
      <c r="A5" s="71" t="s">
        <v>26</v>
      </c>
      <c r="B5" s="305" t="s">
        <v>127</v>
      </c>
      <c r="C5" s="166"/>
      <c r="D5" s="65"/>
      <c r="E5" s="68" t="s">
        <v>41</v>
      </c>
    </row>
    <row r="6" spans="1:7" s="64" customFormat="1" ht="18" customHeight="1" x14ac:dyDescent="0.2">
      <c r="A6" s="71" t="s">
        <v>112</v>
      </c>
      <c r="B6" s="151" t="s">
        <v>104</v>
      </c>
      <c r="C6" s="152"/>
      <c r="D6" s="65"/>
      <c r="E6" s="68" t="s">
        <v>41</v>
      </c>
    </row>
    <row r="7" spans="1:7" s="64" customFormat="1" ht="18" customHeight="1" x14ac:dyDescent="0.2">
      <c r="A7" s="155" t="s">
        <v>117</v>
      </c>
      <c r="B7" s="305" t="s">
        <v>127</v>
      </c>
      <c r="C7" s="166"/>
      <c r="D7" s="65"/>
      <c r="E7" s="68" t="s">
        <v>41</v>
      </c>
      <c r="G7" s="154"/>
    </row>
    <row r="8" spans="1:7" s="64" customFormat="1" ht="18" customHeight="1" x14ac:dyDescent="0.2">
      <c r="A8" s="155" t="s">
        <v>115</v>
      </c>
      <c r="B8" s="156">
        <v>670555570635</v>
      </c>
      <c r="C8" s="152"/>
      <c r="D8" s="65"/>
      <c r="E8" s="68" t="s">
        <v>120</v>
      </c>
      <c r="G8" s="153"/>
    </row>
    <row r="9" spans="1:7" s="64" customFormat="1" ht="18" customHeight="1" x14ac:dyDescent="0.2">
      <c r="A9" s="155" t="s">
        <v>116</v>
      </c>
      <c r="B9" s="156" t="s">
        <v>119</v>
      </c>
      <c r="C9" s="152"/>
      <c r="D9" s="65"/>
      <c r="E9" s="68" t="s">
        <v>41</v>
      </c>
      <c r="G9" s="153"/>
    </row>
    <row r="10" spans="1:7" s="64" customFormat="1" ht="18" customHeight="1" x14ac:dyDescent="0.2">
      <c r="A10" s="155" t="s">
        <v>114</v>
      </c>
      <c r="B10" s="156" t="s">
        <v>128</v>
      </c>
      <c r="C10" s="152"/>
      <c r="D10" s="65"/>
      <c r="E10" s="68" t="s">
        <v>120</v>
      </c>
    </row>
    <row r="11" spans="1:7" s="64" customFormat="1" ht="18" customHeight="1" x14ac:dyDescent="0.2">
      <c r="A11" s="71" t="s">
        <v>27</v>
      </c>
      <c r="B11" s="305" t="s">
        <v>129</v>
      </c>
      <c r="C11" s="166"/>
      <c r="D11" s="65"/>
      <c r="E11" s="68" t="s">
        <v>41</v>
      </c>
    </row>
    <row r="12" spans="1:7" s="64" customFormat="1" x14ac:dyDescent="0.2">
      <c r="A12" s="71"/>
      <c r="B12" s="66"/>
      <c r="C12" s="66"/>
    </row>
    <row r="13" spans="1:7" s="64" customFormat="1" ht="21.95" customHeight="1" x14ac:dyDescent="0.2">
      <c r="A13" s="72" t="s">
        <v>28</v>
      </c>
      <c r="B13" s="169"/>
      <c r="C13" s="169"/>
      <c r="D13" s="73"/>
      <c r="E13" s="74"/>
    </row>
    <row r="14" spans="1:7" s="64" customFormat="1" ht="8.1" customHeight="1" x14ac:dyDescent="0.2">
      <c r="A14" s="71"/>
      <c r="B14" s="66"/>
      <c r="C14" s="66"/>
      <c r="D14" s="66"/>
    </row>
    <row r="15" spans="1:7" s="64" customFormat="1" ht="18" customHeight="1" x14ac:dyDescent="0.2">
      <c r="A15" s="71" t="s">
        <v>29</v>
      </c>
      <c r="B15" s="305" t="s">
        <v>135</v>
      </c>
      <c r="C15" s="166"/>
      <c r="D15" s="65"/>
    </row>
    <row r="16" spans="1:7" s="64" customFormat="1" ht="18" customHeight="1" x14ac:dyDescent="0.2">
      <c r="A16" s="71" t="s">
        <v>30</v>
      </c>
      <c r="B16" s="165" t="s">
        <v>110</v>
      </c>
      <c r="C16" s="166"/>
      <c r="D16" s="65"/>
    </row>
    <row r="17" spans="1:5" s="64" customFormat="1" ht="18" customHeight="1" x14ac:dyDescent="0.2">
      <c r="A17" s="71" t="s">
        <v>31</v>
      </c>
      <c r="B17" s="165" t="s">
        <v>111</v>
      </c>
      <c r="C17" s="166"/>
      <c r="D17" s="65"/>
    </row>
    <row r="18" spans="1:5" s="64" customFormat="1" ht="18" customHeight="1" x14ac:dyDescent="0.2">
      <c r="A18" s="71" t="s">
        <v>43</v>
      </c>
      <c r="B18" s="165" t="s">
        <v>104</v>
      </c>
      <c r="C18" s="166"/>
      <c r="D18" s="162" t="s">
        <v>91</v>
      </c>
      <c r="E18" s="163"/>
    </row>
    <row r="19" spans="1:5" s="64" customFormat="1" ht="18" customHeight="1" x14ac:dyDescent="0.2">
      <c r="A19" s="71" t="s">
        <v>32</v>
      </c>
      <c r="B19" s="165" t="s">
        <v>104</v>
      </c>
      <c r="C19" s="166"/>
      <c r="D19" s="162" t="s">
        <v>91</v>
      </c>
      <c r="E19" s="163"/>
    </row>
    <row r="20" spans="1:5" s="64" customFormat="1" ht="18" customHeight="1" x14ac:dyDescent="0.2">
      <c r="A20" s="71" t="s">
        <v>33</v>
      </c>
      <c r="B20" s="160" t="s">
        <v>105</v>
      </c>
      <c r="C20" s="161"/>
      <c r="D20" s="67"/>
    </row>
    <row r="21" spans="1:5" s="64" customFormat="1" ht="8.1" customHeight="1" x14ac:dyDescent="0.2">
      <c r="A21" s="71"/>
      <c r="B21" s="66"/>
      <c r="C21" s="66"/>
    </row>
    <row r="22" spans="1:5" s="64" customFormat="1" ht="18" customHeight="1" x14ac:dyDescent="0.2">
      <c r="A22" s="71" t="s">
        <v>34</v>
      </c>
      <c r="B22" s="306" t="s">
        <v>134</v>
      </c>
      <c r="C22" s="161"/>
      <c r="D22" s="67"/>
    </row>
    <row r="23" spans="1:5" s="64" customFormat="1" ht="18" customHeight="1" x14ac:dyDescent="0.2">
      <c r="A23" s="71" t="s">
        <v>35</v>
      </c>
      <c r="B23" s="160" t="s">
        <v>118</v>
      </c>
      <c r="C23" s="161"/>
      <c r="D23" s="67"/>
    </row>
    <row r="24" spans="1:5" s="64" customFormat="1" ht="18" customHeight="1" x14ac:dyDescent="0.2">
      <c r="A24" s="71" t="s">
        <v>36</v>
      </c>
      <c r="B24" s="164" t="s">
        <v>133</v>
      </c>
      <c r="C24" s="161"/>
      <c r="D24" s="67"/>
    </row>
    <row r="25" spans="1:5" s="64" customFormat="1" ht="18" customHeight="1" x14ac:dyDescent="0.2">
      <c r="A25" s="71" t="s">
        <v>37</v>
      </c>
      <c r="B25" s="164" t="s">
        <v>132</v>
      </c>
      <c r="C25" s="161"/>
      <c r="D25" s="67"/>
    </row>
    <row r="26" spans="1:5" s="64" customFormat="1" x14ac:dyDescent="0.2">
      <c r="A26" s="71"/>
      <c r="B26" s="66"/>
      <c r="C26" s="66"/>
    </row>
    <row r="27" spans="1:5" s="64" customFormat="1" ht="18" customHeight="1" x14ac:dyDescent="0.2">
      <c r="A27" s="71" t="s">
        <v>42</v>
      </c>
      <c r="B27" s="167" t="s">
        <v>131</v>
      </c>
      <c r="C27" s="168"/>
      <c r="D27" s="65"/>
    </row>
    <row r="28" spans="1:5" s="64" customFormat="1" ht="18" customHeight="1" x14ac:dyDescent="0.2">
      <c r="A28" s="71" t="s">
        <v>46</v>
      </c>
      <c r="B28" s="306" t="s">
        <v>130</v>
      </c>
      <c r="C28" s="161"/>
      <c r="D28" s="67"/>
    </row>
    <row r="29" spans="1:5" s="64" customFormat="1" ht="8.1" customHeight="1" x14ac:dyDescent="0.2">
      <c r="A29" s="71"/>
    </row>
    <row r="30" spans="1:5" s="64" customFormat="1" ht="21.95" customHeight="1" x14ac:dyDescent="0.2">
      <c r="A30" s="72" t="s">
        <v>38</v>
      </c>
      <c r="B30" s="74"/>
      <c r="C30" s="74"/>
      <c r="D30" s="74"/>
      <c r="E30" s="74"/>
    </row>
    <row r="31" spans="1:5" s="64" customFormat="1" ht="8.1" customHeight="1" x14ac:dyDescent="0.2">
      <c r="A31" s="71"/>
    </row>
    <row r="32" spans="1:5" s="64" customFormat="1" ht="18" customHeight="1" x14ac:dyDescent="0.2">
      <c r="A32" s="71" t="s">
        <v>44</v>
      </c>
      <c r="B32" s="68" t="s">
        <v>109</v>
      </c>
    </row>
    <row r="33" spans="1:5" s="64" customFormat="1" ht="8.1" customHeight="1" x14ac:dyDescent="0.2">
      <c r="A33" s="71"/>
      <c r="B33" s="69"/>
    </row>
    <row r="34" spans="1:5" s="64" customFormat="1" ht="18" customHeight="1" x14ac:dyDescent="0.2">
      <c r="A34" s="71" t="s">
        <v>40</v>
      </c>
      <c r="B34" s="68" t="s">
        <v>39</v>
      </c>
    </row>
    <row r="35" spans="1:5" s="64" customFormat="1" ht="8.1" customHeight="1" x14ac:dyDescent="0.2">
      <c r="A35" s="71"/>
    </row>
    <row r="36" spans="1:5" s="64" customFormat="1" ht="21.95" customHeight="1" x14ac:dyDescent="0.2">
      <c r="A36" s="72" t="s">
        <v>48</v>
      </c>
      <c r="B36" s="74"/>
      <c r="C36" s="74"/>
      <c r="D36" s="74"/>
      <c r="E36" s="74"/>
    </row>
    <row r="37" spans="1:5" s="64" customFormat="1" ht="8.1" customHeight="1" x14ac:dyDescent="0.2">
      <c r="A37" s="71"/>
    </row>
    <row r="38" spans="1:5" s="64" customFormat="1" ht="18" customHeight="1" x14ac:dyDescent="0.2">
      <c r="A38" s="71" t="s">
        <v>45</v>
      </c>
      <c r="B38" s="70" t="s">
        <v>24</v>
      </c>
    </row>
  </sheetData>
  <mergeCells count="18">
    <mergeCell ref="B5:C5"/>
    <mergeCell ref="B11:C11"/>
    <mergeCell ref="B27:C27"/>
    <mergeCell ref="B13:C13"/>
    <mergeCell ref="B15:C15"/>
    <mergeCell ref="B16:C16"/>
    <mergeCell ref="B17:C17"/>
    <mergeCell ref="B18:C18"/>
    <mergeCell ref="B19:C19"/>
    <mergeCell ref="B20:C20"/>
    <mergeCell ref="B7:C7"/>
    <mergeCell ref="B28:C28"/>
    <mergeCell ref="D18:E18"/>
    <mergeCell ref="D19:E19"/>
    <mergeCell ref="B22:C22"/>
    <mergeCell ref="B23:C23"/>
    <mergeCell ref="B24:C24"/>
    <mergeCell ref="B25:C25"/>
  </mergeCells>
  <phoneticPr fontId="1" type="noConversion"/>
  <dataValidations count="4">
    <dataValidation type="list" allowBlank="1" showInputMessage="1" showErrorMessage="1" sqref="B32">
      <formula1>"Sales Tax, VAT"</formula1>
    </dataValidation>
    <dataValidation type="list" allowBlank="1" showInputMessage="1" showErrorMessage="1" sqref="B34">
      <formula1>"$, £, €, ¥"</formula1>
    </dataValidation>
    <dataValidation type="list" allowBlank="1" showInputMessage="1" showErrorMessage="1" prompt="Select your design from this drop down menu" sqref="B38">
      <formula1>"No Color, Blue, Red, Green"</formula1>
    </dataValidation>
    <dataValidation type="list" allowBlank="1" showInputMessage="1" showErrorMessage="1" sqref="E5:E11">
      <formula1>"Enable, Disable"</formula1>
    </dataValidation>
  </dataValidations>
  <hyperlinks>
    <hyperlink ref="B25" r:id="rId1"/>
    <hyperlink ref="B24" r:id="rId2"/>
  </hyperlink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R50"/>
  <sheetViews>
    <sheetView showGridLines="0" tabSelected="1" view="pageBreakPreview" zoomScaleNormal="120" zoomScaleSheetLayoutView="100" workbookViewId="0">
      <selection activeCell="E5" sqref="E5"/>
    </sheetView>
  </sheetViews>
  <sheetFormatPr defaultRowHeight="12.75" x14ac:dyDescent="0.2"/>
  <cols>
    <col min="1" max="1" width="9.140625" style="4"/>
    <col min="2" max="2" width="8.28515625" style="4" customWidth="1"/>
    <col min="3" max="3" width="9.140625" style="4"/>
    <col min="4" max="4" width="7.5703125" style="4" customWidth="1"/>
    <col min="5" max="5" width="11.5703125" style="4" customWidth="1"/>
    <col min="6" max="6" width="8.5703125" style="4" customWidth="1"/>
    <col min="7" max="7" width="9.140625" style="4"/>
    <col min="8" max="8" width="9.42578125" style="4" customWidth="1"/>
    <col min="9" max="9" width="14.85546875" style="4" customWidth="1"/>
    <col min="10" max="10" width="4.42578125" style="4" customWidth="1"/>
    <col min="11" max="11" width="13.28515625" style="4" customWidth="1"/>
    <col min="12" max="12" width="13.28515625" style="4" hidden="1" customWidth="1"/>
    <col min="13" max="13" width="9.140625" style="4"/>
    <col min="14" max="14" width="9.140625" style="4" customWidth="1"/>
    <col min="15" max="16384" width="9.140625" style="4"/>
  </cols>
  <sheetData>
    <row r="1" spans="1:13" ht="30" x14ac:dyDescent="0.4">
      <c r="A1" s="28"/>
      <c r="B1" s="19"/>
      <c r="C1" s="19"/>
      <c r="D1" s="19"/>
      <c r="E1" s="20"/>
      <c r="F1" s="21"/>
      <c r="G1" s="21"/>
      <c r="H1" s="21"/>
      <c r="I1" s="21"/>
      <c r="J1" s="21"/>
      <c r="K1" s="22" t="s">
        <v>0</v>
      </c>
      <c r="L1" s="22"/>
    </row>
    <row r="2" spans="1:13" ht="18" customHeight="1" x14ac:dyDescent="0.4">
      <c r="A2" s="29"/>
      <c r="B2" s="23"/>
      <c r="C2" s="23"/>
      <c r="D2" s="23"/>
      <c r="E2" s="24"/>
      <c r="F2" s="21"/>
      <c r="G2" s="21"/>
      <c r="H2" s="21"/>
      <c r="I2" s="21"/>
      <c r="J2" s="21"/>
      <c r="K2" s="50"/>
      <c r="L2" s="4" t="str">
        <f>Settings!B38</f>
        <v>Blue</v>
      </c>
    </row>
    <row r="3" spans="1:13" s="92" customFormat="1" ht="15" customHeight="1" x14ac:dyDescent="0.2">
      <c r="A3" s="100"/>
      <c r="B3" s="23"/>
      <c r="C3" s="307" t="s">
        <v>139</v>
      </c>
      <c r="D3" s="307"/>
      <c r="E3" s="308"/>
      <c r="F3" s="101"/>
      <c r="G3" s="101"/>
      <c r="H3" s="101"/>
      <c r="I3" s="101"/>
      <c r="J3" s="102"/>
      <c r="K3" s="103"/>
      <c r="L3" s="103"/>
      <c r="M3" s="104"/>
    </row>
    <row r="4" spans="1:13" s="92" customFormat="1" ht="18" customHeight="1" x14ac:dyDescent="0.2">
      <c r="A4" s="170"/>
      <c r="B4" s="170"/>
      <c r="C4" s="170"/>
      <c r="D4" s="170"/>
      <c r="H4" s="109" t="s">
        <v>10</v>
      </c>
      <c r="I4" s="9"/>
      <c r="J4" s="224">
        <f ca="1">TODAY()</f>
        <v>44476</v>
      </c>
      <c r="K4" s="225"/>
      <c r="L4" s="94"/>
      <c r="M4" s="105"/>
    </row>
    <row r="5" spans="1:13" s="92" customFormat="1" ht="18" customHeight="1" x14ac:dyDescent="0.2">
      <c r="A5" s="222"/>
      <c r="B5" s="222"/>
      <c r="C5" s="222"/>
      <c r="D5" s="222"/>
      <c r="H5" s="109" t="s">
        <v>11</v>
      </c>
      <c r="I5" s="9"/>
      <c r="J5" s="226" t="s">
        <v>113</v>
      </c>
      <c r="K5" s="227"/>
      <c r="L5" s="51"/>
      <c r="M5" s="105"/>
    </row>
    <row r="6" spans="1:13" s="92" customFormat="1" ht="18" customHeight="1" x14ac:dyDescent="0.2">
      <c r="A6" s="106"/>
      <c r="B6" s="106"/>
      <c r="C6" s="106"/>
      <c r="D6" s="106"/>
      <c r="H6" s="109" t="s">
        <v>12</v>
      </c>
      <c r="I6" s="9"/>
      <c r="J6" s="226" t="s">
        <v>123</v>
      </c>
      <c r="K6" s="227"/>
      <c r="L6" s="51"/>
      <c r="M6" s="105"/>
    </row>
    <row r="7" spans="1:13" s="92" customFormat="1" ht="18" customHeight="1" x14ac:dyDescent="0.2">
      <c r="A7" s="106"/>
      <c r="B7" s="106"/>
      <c r="C7" s="106"/>
      <c r="D7" s="106"/>
      <c r="H7" s="109" t="s">
        <v>22</v>
      </c>
      <c r="I7" s="9"/>
      <c r="J7" s="226" t="s">
        <v>122</v>
      </c>
      <c r="K7" s="227"/>
      <c r="L7" s="51"/>
      <c r="M7" s="105"/>
    </row>
    <row r="8" spans="1:13" s="92" customFormat="1" ht="18" customHeight="1" x14ac:dyDescent="0.2">
      <c r="A8" s="106"/>
      <c r="B8" s="106"/>
      <c r="C8" s="106"/>
      <c r="D8" s="106"/>
      <c r="H8" s="109" t="s">
        <v>96</v>
      </c>
      <c r="I8" s="9"/>
      <c r="J8" s="224">
        <f ca="1">J4+18</f>
        <v>44494</v>
      </c>
      <c r="K8" s="225"/>
      <c r="L8" s="94"/>
      <c r="M8" s="105"/>
    </row>
    <row r="9" spans="1:13" ht="7.5" customHeight="1" x14ac:dyDescent="0.2">
      <c r="A9" s="26"/>
      <c r="B9" s="26"/>
      <c r="C9" s="26"/>
      <c r="D9" s="26"/>
      <c r="H9" s="27"/>
      <c r="I9" s="27"/>
      <c r="J9" s="13"/>
      <c r="K9" s="13"/>
      <c r="L9" s="13"/>
      <c r="M9" s="18"/>
    </row>
    <row r="10" spans="1:13" s="92" customFormat="1" ht="18" customHeight="1" x14ac:dyDescent="0.2">
      <c r="A10" s="223" t="s">
        <v>20</v>
      </c>
      <c r="B10" s="223"/>
      <c r="C10" s="223"/>
      <c r="D10" s="223"/>
      <c r="H10" s="223" t="s">
        <v>21</v>
      </c>
      <c r="I10" s="223"/>
      <c r="J10" s="223"/>
      <c r="K10" s="223"/>
      <c r="L10" s="110"/>
      <c r="M10" s="111"/>
    </row>
    <row r="11" spans="1:13" s="92" customFormat="1" ht="18" customHeight="1" x14ac:dyDescent="0.2">
      <c r="A11" s="203"/>
      <c r="B11" s="203"/>
      <c r="C11" s="203"/>
      <c r="D11" s="203"/>
      <c r="E11" s="130"/>
      <c r="F11" s="130"/>
      <c r="G11" s="130"/>
      <c r="H11" s="203"/>
      <c r="I11" s="203"/>
      <c r="J11" s="203"/>
      <c r="K11" s="203"/>
      <c r="L11" s="112"/>
      <c r="M11" s="111"/>
    </row>
    <row r="12" spans="1:13" s="92" customFormat="1" ht="18" customHeight="1" x14ac:dyDescent="0.2">
      <c r="A12" s="203" t="s">
        <v>136</v>
      </c>
      <c r="B12" s="203"/>
      <c r="C12" s="203"/>
      <c r="D12" s="203"/>
      <c r="E12" s="130"/>
      <c r="F12" s="130"/>
      <c r="G12" s="130"/>
      <c r="H12" s="203"/>
      <c r="I12" s="203"/>
      <c r="J12" s="203"/>
      <c r="K12" s="203"/>
      <c r="L12" s="112"/>
      <c r="M12" s="111"/>
    </row>
    <row r="13" spans="1:13" s="92" customFormat="1" ht="18" customHeight="1" x14ac:dyDescent="0.2">
      <c r="A13" s="203" t="s">
        <v>137</v>
      </c>
      <c r="B13" s="203"/>
      <c r="C13" s="203"/>
      <c r="D13" s="203"/>
      <c r="E13" s="130"/>
      <c r="F13" s="130"/>
      <c r="G13" s="130"/>
      <c r="H13" s="203"/>
      <c r="I13" s="203"/>
      <c r="J13" s="203"/>
      <c r="K13" s="203"/>
      <c r="L13" s="112"/>
      <c r="M13" s="111"/>
    </row>
    <row r="14" spans="1:13" s="92" customFormat="1" ht="18" customHeight="1" x14ac:dyDescent="0.2">
      <c r="A14" s="203" t="s">
        <v>138</v>
      </c>
      <c r="B14" s="203"/>
      <c r="C14" s="203"/>
      <c r="D14" s="203"/>
      <c r="E14" s="130"/>
      <c r="F14" s="130"/>
      <c r="G14" s="130"/>
      <c r="H14" s="228"/>
      <c r="I14" s="229"/>
      <c r="J14" s="229"/>
      <c r="K14" s="230"/>
      <c r="L14" s="112"/>
      <c r="M14" s="111"/>
    </row>
    <row r="15" spans="1:13" s="92" customFormat="1" ht="18" customHeight="1" x14ac:dyDescent="0.2">
      <c r="A15" s="203"/>
      <c r="B15" s="203"/>
      <c r="C15" s="203"/>
      <c r="D15" s="203"/>
      <c r="E15" s="130"/>
      <c r="F15" s="130"/>
      <c r="G15" s="130"/>
      <c r="H15" s="205"/>
      <c r="I15" s="206"/>
      <c r="J15" s="206"/>
      <c r="K15" s="207"/>
      <c r="L15" s="112"/>
      <c r="M15" s="111"/>
    </row>
    <row r="16" spans="1:13" ht="7.5" customHeight="1" x14ac:dyDescent="0.2">
      <c r="A16" s="30"/>
      <c r="B16" s="30"/>
      <c r="C16" s="30"/>
      <c r="D16" s="30"/>
      <c r="E16" s="31"/>
      <c r="F16" s="31"/>
      <c r="G16" s="31"/>
      <c r="H16" s="31"/>
      <c r="I16" s="31"/>
      <c r="J16" s="31"/>
      <c r="K16" s="31"/>
      <c r="L16" s="31"/>
      <c r="M16" s="93"/>
    </row>
    <row r="17" spans="1:18" s="140" customFormat="1" ht="18" customHeight="1" x14ac:dyDescent="0.2">
      <c r="A17" s="217" t="s">
        <v>6</v>
      </c>
      <c r="B17" s="218"/>
      <c r="C17" s="218"/>
      <c r="D17" s="218"/>
      <c r="E17" s="218"/>
      <c r="F17" s="218"/>
      <c r="G17" s="218"/>
      <c r="H17" s="141" t="s">
        <v>107</v>
      </c>
      <c r="I17" s="141" t="s">
        <v>106</v>
      </c>
      <c r="J17" s="231" t="s">
        <v>7</v>
      </c>
      <c r="K17" s="231"/>
      <c r="L17" s="99"/>
      <c r="M17" s="105"/>
      <c r="N17" s="142" t="s">
        <v>102</v>
      </c>
      <c r="O17" s="142"/>
      <c r="P17" s="142"/>
      <c r="Q17" s="142"/>
      <c r="R17" s="142"/>
    </row>
    <row r="18" spans="1:18" s="92" customFormat="1" ht="18" customHeight="1" x14ac:dyDescent="0.2">
      <c r="A18" s="219"/>
      <c r="B18" s="220"/>
      <c r="C18" s="220"/>
      <c r="D18" s="220"/>
      <c r="E18" s="220"/>
      <c r="F18" s="220"/>
      <c r="G18" s="221"/>
      <c r="H18" s="148"/>
      <c r="I18" s="145"/>
      <c r="J18" s="184"/>
      <c r="K18" s="185"/>
      <c r="L18" s="113"/>
      <c r="M18" s="105"/>
      <c r="N18" s="175" t="s">
        <v>103</v>
      </c>
      <c r="O18" s="176"/>
      <c r="P18" s="176"/>
      <c r="Q18" s="176"/>
      <c r="R18" s="177"/>
    </row>
    <row r="19" spans="1:18" s="92" customFormat="1" ht="18" customHeight="1" x14ac:dyDescent="0.2">
      <c r="A19" s="172" t="s">
        <v>125</v>
      </c>
      <c r="B19" s="173"/>
      <c r="C19" s="173"/>
      <c r="D19" s="173"/>
      <c r="E19" s="173"/>
      <c r="F19" s="173"/>
      <c r="G19" s="174"/>
      <c r="H19" s="149">
        <v>1</v>
      </c>
      <c r="I19" s="146">
        <v>10</v>
      </c>
      <c r="J19" s="184">
        <f>H19*I19</f>
        <v>10</v>
      </c>
      <c r="K19" s="185"/>
      <c r="L19" s="114"/>
      <c r="M19" s="105"/>
      <c r="N19" s="178"/>
      <c r="O19" s="179"/>
      <c r="P19" s="179"/>
      <c r="Q19" s="179"/>
      <c r="R19" s="180"/>
    </row>
    <row r="20" spans="1:18" s="92" customFormat="1" ht="18" customHeight="1" x14ac:dyDescent="0.2">
      <c r="A20" s="172"/>
      <c r="B20" s="173"/>
      <c r="C20" s="173"/>
      <c r="D20" s="173"/>
      <c r="E20" s="173"/>
      <c r="F20" s="173"/>
      <c r="G20" s="174"/>
      <c r="H20" s="149"/>
      <c r="I20" s="146"/>
      <c r="J20" s="184"/>
      <c r="K20" s="185"/>
      <c r="L20" s="114"/>
      <c r="M20" s="105"/>
      <c r="N20" s="178"/>
      <c r="O20" s="179"/>
      <c r="P20" s="179"/>
      <c r="Q20" s="179"/>
      <c r="R20" s="180"/>
    </row>
    <row r="21" spans="1:18" s="92" customFormat="1" ht="18" customHeight="1" x14ac:dyDescent="0.2">
      <c r="A21" s="172"/>
      <c r="B21" s="173"/>
      <c r="C21" s="173"/>
      <c r="D21" s="173"/>
      <c r="E21" s="173"/>
      <c r="F21" s="173"/>
      <c r="G21" s="174"/>
      <c r="H21" s="149"/>
      <c r="I21" s="146"/>
      <c r="J21" s="184">
        <f>H21*I21</f>
        <v>0</v>
      </c>
      <c r="K21" s="185"/>
      <c r="L21" s="114"/>
      <c r="M21" s="105"/>
      <c r="N21" s="181"/>
      <c r="O21" s="182"/>
      <c r="P21" s="182"/>
      <c r="Q21" s="182"/>
      <c r="R21" s="183"/>
    </row>
    <row r="22" spans="1:18" s="92" customFormat="1" ht="18" customHeight="1" x14ac:dyDescent="0.2">
      <c r="A22" s="172"/>
      <c r="B22" s="173"/>
      <c r="C22" s="173"/>
      <c r="D22" s="173"/>
      <c r="E22" s="173"/>
      <c r="F22" s="173"/>
      <c r="G22" s="174"/>
      <c r="H22" s="149"/>
      <c r="I22" s="146"/>
      <c r="J22" s="184"/>
      <c r="K22" s="185"/>
      <c r="L22" s="114"/>
      <c r="M22" s="105"/>
    </row>
    <row r="23" spans="1:18" s="92" customFormat="1" ht="18" customHeight="1" x14ac:dyDescent="0.2">
      <c r="A23" s="172"/>
      <c r="B23" s="173"/>
      <c r="C23" s="173"/>
      <c r="D23" s="173"/>
      <c r="E23" s="173"/>
      <c r="F23" s="173"/>
      <c r="G23" s="174"/>
      <c r="H23" s="149"/>
      <c r="I23" s="146"/>
      <c r="J23" s="184">
        <f t="shared" ref="J23:J34" si="0">H23*I23</f>
        <v>0</v>
      </c>
      <c r="K23" s="185"/>
      <c r="L23" s="114"/>
      <c r="M23" s="105"/>
    </row>
    <row r="24" spans="1:18" s="92" customFormat="1" ht="18" customHeight="1" x14ac:dyDescent="0.2">
      <c r="A24" s="172"/>
      <c r="B24" s="173"/>
      <c r="C24" s="173"/>
      <c r="D24" s="173"/>
      <c r="E24" s="173"/>
      <c r="F24" s="173"/>
      <c r="G24" s="174"/>
      <c r="H24" s="149"/>
      <c r="I24" s="146"/>
      <c r="J24" s="184">
        <f t="shared" si="0"/>
        <v>0</v>
      </c>
      <c r="K24" s="185"/>
      <c r="L24" s="114"/>
      <c r="M24" s="105"/>
    </row>
    <row r="25" spans="1:18" s="92" customFormat="1" ht="18" customHeight="1" x14ac:dyDescent="0.2">
      <c r="A25" s="172"/>
      <c r="B25" s="173"/>
      <c r="C25" s="173"/>
      <c r="D25" s="173"/>
      <c r="E25" s="173"/>
      <c r="F25" s="173"/>
      <c r="G25" s="174"/>
      <c r="H25" s="149"/>
      <c r="I25" s="143"/>
      <c r="J25" s="184">
        <f t="shared" si="0"/>
        <v>0</v>
      </c>
      <c r="K25" s="185"/>
      <c r="L25" s="114"/>
      <c r="M25" s="105"/>
    </row>
    <row r="26" spans="1:18" s="92" customFormat="1" ht="18" customHeight="1" x14ac:dyDescent="0.2">
      <c r="A26" s="172"/>
      <c r="B26" s="173"/>
      <c r="C26" s="173"/>
      <c r="D26" s="173"/>
      <c r="E26" s="173"/>
      <c r="F26" s="173"/>
      <c r="G26" s="174"/>
      <c r="H26" s="149"/>
      <c r="I26" s="143"/>
      <c r="J26" s="184">
        <f t="shared" si="0"/>
        <v>0</v>
      </c>
      <c r="K26" s="185"/>
      <c r="L26" s="114"/>
      <c r="M26" s="105"/>
    </row>
    <row r="27" spans="1:18" s="92" customFormat="1" ht="18" customHeight="1" x14ac:dyDescent="0.2">
      <c r="A27" s="172"/>
      <c r="B27" s="173"/>
      <c r="C27" s="173"/>
      <c r="D27" s="173"/>
      <c r="E27" s="173"/>
      <c r="F27" s="173"/>
      <c r="G27" s="174"/>
      <c r="H27" s="149"/>
      <c r="I27" s="143"/>
      <c r="J27" s="184">
        <f t="shared" si="0"/>
        <v>0</v>
      </c>
      <c r="K27" s="185"/>
      <c r="L27" s="114"/>
      <c r="M27" s="105"/>
    </row>
    <row r="28" spans="1:18" s="92" customFormat="1" ht="18" customHeight="1" x14ac:dyDescent="0.2">
      <c r="A28" s="172"/>
      <c r="B28" s="173"/>
      <c r="C28" s="173"/>
      <c r="D28" s="173"/>
      <c r="E28" s="173"/>
      <c r="F28" s="173"/>
      <c r="G28" s="174"/>
      <c r="H28" s="149"/>
      <c r="I28" s="143"/>
      <c r="J28" s="184">
        <f t="shared" si="0"/>
        <v>0</v>
      </c>
      <c r="K28" s="185"/>
      <c r="L28" s="114"/>
      <c r="M28" s="105"/>
    </row>
    <row r="29" spans="1:18" s="92" customFormat="1" ht="18" customHeight="1" x14ac:dyDescent="0.2">
      <c r="A29" s="172"/>
      <c r="B29" s="173"/>
      <c r="C29" s="173"/>
      <c r="D29" s="173"/>
      <c r="E29" s="173"/>
      <c r="F29" s="173"/>
      <c r="G29" s="174"/>
      <c r="H29" s="149"/>
      <c r="I29" s="143"/>
      <c r="J29" s="184">
        <f t="shared" si="0"/>
        <v>0</v>
      </c>
      <c r="K29" s="185"/>
      <c r="L29" s="114"/>
      <c r="M29" s="105"/>
    </row>
    <row r="30" spans="1:18" s="92" customFormat="1" ht="18" customHeight="1" x14ac:dyDescent="0.2">
      <c r="A30" s="172"/>
      <c r="B30" s="173"/>
      <c r="C30" s="173"/>
      <c r="D30" s="173"/>
      <c r="E30" s="173"/>
      <c r="F30" s="173"/>
      <c r="G30" s="174"/>
      <c r="H30" s="149"/>
      <c r="I30" s="143"/>
      <c r="J30" s="184">
        <f t="shared" si="0"/>
        <v>0</v>
      </c>
      <c r="K30" s="185"/>
      <c r="L30" s="114"/>
      <c r="M30" s="105"/>
    </row>
    <row r="31" spans="1:18" s="92" customFormat="1" ht="18" customHeight="1" x14ac:dyDescent="0.2">
      <c r="A31" s="172"/>
      <c r="B31" s="173"/>
      <c r="C31" s="173"/>
      <c r="D31" s="173"/>
      <c r="E31" s="173"/>
      <c r="F31" s="173"/>
      <c r="G31" s="174"/>
      <c r="H31" s="149"/>
      <c r="I31" s="143"/>
      <c r="J31" s="184">
        <f t="shared" si="0"/>
        <v>0</v>
      </c>
      <c r="K31" s="185"/>
      <c r="L31" s="114"/>
      <c r="M31" s="105"/>
    </row>
    <row r="32" spans="1:18" s="92" customFormat="1" ht="18" customHeight="1" x14ac:dyDescent="0.2">
      <c r="A32" s="172"/>
      <c r="B32" s="173"/>
      <c r="C32" s="173"/>
      <c r="D32" s="173"/>
      <c r="E32" s="173"/>
      <c r="F32" s="173"/>
      <c r="G32" s="174"/>
      <c r="H32" s="149"/>
      <c r="I32" s="143"/>
      <c r="J32" s="184">
        <f t="shared" si="0"/>
        <v>0</v>
      </c>
      <c r="K32" s="185"/>
      <c r="L32" s="114"/>
      <c r="M32" s="105"/>
    </row>
    <row r="33" spans="1:14" s="92" customFormat="1" ht="18" customHeight="1" x14ac:dyDescent="0.2">
      <c r="A33" s="172"/>
      <c r="B33" s="173"/>
      <c r="C33" s="173"/>
      <c r="D33" s="173"/>
      <c r="E33" s="173"/>
      <c r="F33" s="173"/>
      <c r="G33" s="174"/>
      <c r="H33" s="149"/>
      <c r="I33" s="143"/>
      <c r="J33" s="184">
        <f t="shared" si="0"/>
        <v>0</v>
      </c>
      <c r="K33" s="185"/>
      <c r="L33" s="114"/>
      <c r="M33" s="105"/>
    </row>
    <row r="34" spans="1:14" s="92" customFormat="1" ht="18" customHeight="1" x14ac:dyDescent="0.2">
      <c r="A34" s="197"/>
      <c r="B34" s="198"/>
      <c r="C34" s="198"/>
      <c r="D34" s="198"/>
      <c r="E34" s="198"/>
      <c r="F34" s="198"/>
      <c r="G34" s="199"/>
      <c r="H34" s="150"/>
      <c r="I34" s="144"/>
      <c r="J34" s="195">
        <f t="shared" si="0"/>
        <v>0</v>
      </c>
      <c r="K34" s="196"/>
      <c r="L34" s="115"/>
      <c r="M34" s="105"/>
    </row>
    <row r="35" spans="1:14" ht="7.5" customHeight="1" x14ac:dyDescent="0.2">
      <c r="A35" s="6"/>
      <c r="B35" s="7"/>
      <c r="C35" s="8"/>
      <c r="D35" s="8"/>
      <c r="E35" s="8"/>
      <c r="F35" s="8"/>
      <c r="G35" s="8"/>
      <c r="H35" s="11"/>
      <c r="I35" s="11"/>
      <c r="J35" s="49"/>
      <c r="K35" s="49"/>
      <c r="L35" s="95"/>
      <c r="M35" s="93"/>
    </row>
    <row r="36" spans="1:14" s="92" customFormat="1" ht="18" customHeight="1" x14ac:dyDescent="0.2">
      <c r="A36" s="212" t="s">
        <v>23</v>
      </c>
      <c r="B36" s="213"/>
      <c r="C36" s="213"/>
      <c r="D36" s="213"/>
      <c r="E36" s="213"/>
      <c r="F36" s="213"/>
      <c r="G36" s="214"/>
      <c r="H36" s="116"/>
      <c r="I36" s="120" t="s">
        <v>8</v>
      </c>
      <c r="J36" s="121" t="s">
        <v>108</v>
      </c>
      <c r="K36" s="147">
        <f>SUM(J19:K33)</f>
        <v>10</v>
      </c>
      <c r="L36" s="41"/>
      <c r="M36" s="117" t="s">
        <v>98</v>
      </c>
      <c r="N36" s="92" t="s">
        <v>101</v>
      </c>
    </row>
    <row r="37" spans="1:14" s="92" customFormat="1" ht="18" customHeight="1" x14ac:dyDescent="0.2">
      <c r="A37" s="208" t="s">
        <v>126</v>
      </c>
      <c r="B37" s="209"/>
      <c r="C37" s="209"/>
      <c r="D37" s="209"/>
      <c r="E37" s="209"/>
      <c r="F37" s="209"/>
      <c r="G37" s="210"/>
      <c r="H37" s="116"/>
      <c r="I37" s="107" t="str">
        <f>Settings!$B$32&amp;" Rate"</f>
        <v>VAT Rate</v>
      </c>
      <c r="J37" s="215"/>
      <c r="K37" s="216"/>
      <c r="L37" s="96"/>
      <c r="M37" s="105" t="s">
        <v>98</v>
      </c>
      <c r="N37" s="92" t="s">
        <v>94</v>
      </c>
    </row>
    <row r="38" spans="1:14" s="159" customFormat="1" ht="18" customHeight="1" x14ac:dyDescent="0.2">
      <c r="A38" s="189" t="s">
        <v>124</v>
      </c>
      <c r="B38" s="190"/>
      <c r="C38" s="190"/>
      <c r="D38" s="190"/>
      <c r="E38" s="190"/>
      <c r="F38" s="190"/>
      <c r="G38" s="191"/>
      <c r="H38" s="158"/>
      <c r="I38" s="107" t="str">
        <f>Settings!$B$32</f>
        <v>VAT</v>
      </c>
      <c r="J38" s="121" t="s">
        <v>108</v>
      </c>
      <c r="K38" s="123">
        <f>K36*J37</f>
        <v>0</v>
      </c>
      <c r="L38" s="97"/>
      <c r="M38" s="157"/>
    </row>
    <row r="39" spans="1:14" s="92" customFormat="1" ht="18" customHeight="1" x14ac:dyDescent="0.2">
      <c r="A39" s="189"/>
      <c r="B39" s="190"/>
      <c r="C39" s="190"/>
      <c r="D39" s="190"/>
      <c r="E39" s="190"/>
      <c r="F39" s="190"/>
      <c r="G39" s="191"/>
      <c r="H39" s="116"/>
      <c r="I39" s="118" t="s">
        <v>121</v>
      </c>
      <c r="J39" s="121" t="s">
        <v>108</v>
      </c>
      <c r="K39" s="124"/>
      <c r="L39" s="41"/>
      <c r="M39" s="105" t="s">
        <v>98</v>
      </c>
      <c r="N39" s="92" t="s">
        <v>92</v>
      </c>
    </row>
    <row r="40" spans="1:14" s="92" customFormat="1" ht="18" customHeight="1" x14ac:dyDescent="0.2">
      <c r="A40" s="189"/>
      <c r="B40" s="190"/>
      <c r="C40" s="190"/>
      <c r="D40" s="190"/>
      <c r="E40" s="190"/>
      <c r="F40" s="190"/>
      <c r="G40" s="191"/>
      <c r="H40" s="116"/>
      <c r="I40" s="107" t="s">
        <v>25</v>
      </c>
      <c r="J40" s="121" t="s">
        <v>108</v>
      </c>
      <c r="K40" s="124"/>
      <c r="L40" s="41"/>
      <c r="M40" s="105" t="s">
        <v>98</v>
      </c>
      <c r="N40" s="92" t="s">
        <v>93</v>
      </c>
    </row>
    <row r="41" spans="1:14" s="92" customFormat="1" ht="18" customHeight="1" x14ac:dyDescent="0.2">
      <c r="A41" s="192"/>
      <c r="B41" s="193"/>
      <c r="C41" s="193"/>
      <c r="D41" s="193"/>
      <c r="E41" s="193"/>
      <c r="F41" s="193"/>
      <c r="G41" s="194"/>
      <c r="H41" s="116"/>
      <c r="I41" s="119" t="s">
        <v>9</v>
      </c>
      <c r="J41" s="121" t="s">
        <v>108</v>
      </c>
      <c r="K41" s="91">
        <f>SUM(K36-K40,K38,K39)</f>
        <v>10</v>
      </c>
      <c r="L41" s="91"/>
      <c r="M41" s="111"/>
    </row>
    <row r="42" spans="1:14" ht="7.5" customHeight="1" x14ac:dyDescent="0.2">
      <c r="A42" s="12"/>
      <c r="B42" s="12"/>
      <c r="C42" s="12"/>
      <c r="D42" s="13"/>
      <c r="E42" s="11"/>
      <c r="F42" s="14"/>
      <c r="G42" s="11"/>
    </row>
    <row r="43" spans="1:14" s="92" customFormat="1" ht="18" customHeight="1" x14ac:dyDescent="0.2">
      <c r="A43" s="211"/>
      <c r="B43" s="211"/>
      <c r="C43" s="211"/>
      <c r="D43" s="211"/>
      <c r="E43" s="211"/>
      <c r="F43" s="211"/>
      <c r="G43" s="211"/>
      <c r="H43" s="211"/>
      <c r="I43" s="211"/>
      <c r="J43" s="211"/>
      <c r="K43" s="211"/>
      <c r="L43" s="127"/>
    </row>
    <row r="44" spans="1:14" ht="7.5" customHeight="1" x14ac:dyDescent="0.2"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</row>
    <row r="45" spans="1:14" s="92" customFormat="1" ht="18" customHeight="1" x14ac:dyDescent="0.2">
      <c r="A45" s="171" t="s">
        <v>14</v>
      </c>
      <c r="B45" s="171"/>
      <c r="C45" s="171"/>
      <c r="D45" s="171"/>
      <c r="E45" s="171"/>
      <c r="F45" s="171"/>
      <c r="G45" s="171"/>
      <c r="H45" s="171"/>
      <c r="I45" s="171"/>
      <c r="J45" s="171"/>
      <c r="K45" s="171"/>
      <c r="L45" s="126"/>
    </row>
    <row r="46" spans="1:14" s="5" customFormat="1" ht="7.5" customHeight="1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</row>
    <row r="47" spans="1:14" x14ac:dyDescent="0.2">
      <c r="A47" s="186" t="str">
        <f>"Should you have any enquiries concerning this invoice, please contact "&amp;Settings!$B$27&amp;" on "&amp;Settings!$B$28</f>
        <v>Should you have any enquiries concerning this invoice, please contact BenaXX XXXX on +254738415555</v>
      </c>
      <c r="B47" s="187"/>
      <c r="C47" s="187"/>
      <c r="D47" s="187"/>
      <c r="E47" s="187"/>
      <c r="F47" s="187"/>
      <c r="G47" s="187"/>
      <c r="H47" s="187"/>
      <c r="I47" s="187"/>
      <c r="J47" s="187"/>
      <c r="K47" s="188"/>
      <c r="L47" s="17"/>
    </row>
    <row r="48" spans="1:14" ht="7.5" customHeight="1" x14ac:dyDescent="0.2">
      <c r="A48" s="201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98"/>
    </row>
    <row r="49" spans="1:12" s="92" customFormat="1" ht="18" customHeight="1" x14ac:dyDescent="0.2">
      <c r="A49" s="204" t="str">
        <f>Settings!$B$15&amp;" "&amp;Settings!$B$16&amp;", "&amp;Settings!$B$17&amp;IF(ISBLANK(Settings!$B$18),", ",", "&amp;Settings!$B$18&amp;", ")&amp;IF(ISBLANK(Settings!$B$19),"",""&amp;Settings!$B$19&amp;", ")&amp;Settings!$B$20</f>
        <v>P.O Box xxxxx Kenyatta Avenue, GPO, Nairobi, Nairobi, 00100</v>
      </c>
      <c r="B49" s="204"/>
      <c r="C49" s="204"/>
      <c r="D49" s="204"/>
      <c r="E49" s="204"/>
      <c r="F49" s="204"/>
      <c r="G49" s="204"/>
      <c r="H49" s="204"/>
      <c r="I49" s="204"/>
      <c r="J49" s="204"/>
      <c r="K49" s="204"/>
      <c r="L49" s="125"/>
    </row>
    <row r="50" spans="1:12" s="92" customFormat="1" ht="18" customHeight="1" x14ac:dyDescent="0.2">
      <c r="A50" s="200" t="str">
        <f>"Tel: "&amp;Settings!$B$22&amp;" Fax: "&amp;Settings!$B$23&amp;IF(ISBLANK(Settings!$B$24)," "," E-mail: "&amp;Settings!$B$24)&amp;IF(ISBLANK(Settings!$B$25)," "," Web: "&amp;Settings!$B$25)</f>
        <v>Tel: +2547xxxxxxxxx Fax: # E-mail: ben@benardmakaa.com Web: www.benardmakaa.com</v>
      </c>
      <c r="B50" s="200"/>
      <c r="C50" s="200"/>
      <c r="D50" s="200"/>
      <c r="E50" s="200"/>
      <c r="F50" s="200"/>
      <c r="G50" s="200"/>
      <c r="H50" s="200"/>
      <c r="I50" s="200"/>
      <c r="J50" s="200"/>
      <c r="K50" s="200"/>
      <c r="L50" s="111"/>
    </row>
  </sheetData>
  <mergeCells count="69">
    <mergeCell ref="A13:D13"/>
    <mergeCell ref="A14:D14"/>
    <mergeCell ref="H13:K13"/>
    <mergeCell ref="H14:K14"/>
    <mergeCell ref="J17:K17"/>
    <mergeCell ref="A12:D12"/>
    <mergeCell ref="A4:D4"/>
    <mergeCell ref="A5:D5"/>
    <mergeCell ref="H11:K11"/>
    <mergeCell ref="H12:K12"/>
    <mergeCell ref="A10:D10"/>
    <mergeCell ref="H10:K10"/>
    <mergeCell ref="J4:K4"/>
    <mergeCell ref="J5:K5"/>
    <mergeCell ref="J6:K6"/>
    <mergeCell ref="J7:K7"/>
    <mergeCell ref="J8:K8"/>
    <mergeCell ref="A11:D11"/>
    <mergeCell ref="A22:G22"/>
    <mergeCell ref="A50:K50"/>
    <mergeCell ref="A48:K48"/>
    <mergeCell ref="A15:D15"/>
    <mergeCell ref="A45:K45"/>
    <mergeCell ref="A49:K49"/>
    <mergeCell ref="H15:K15"/>
    <mergeCell ref="J18:K18"/>
    <mergeCell ref="A37:G37"/>
    <mergeCell ref="A43:K43"/>
    <mergeCell ref="A36:G36"/>
    <mergeCell ref="J37:K37"/>
    <mergeCell ref="J29:K29"/>
    <mergeCell ref="A17:G17"/>
    <mergeCell ref="A18:G18"/>
    <mergeCell ref="A19:G19"/>
    <mergeCell ref="A20:G20"/>
    <mergeCell ref="A21:G21"/>
    <mergeCell ref="A47:K47"/>
    <mergeCell ref="A38:G38"/>
    <mergeCell ref="A39:G39"/>
    <mergeCell ref="A40:G40"/>
    <mergeCell ref="A41:G41"/>
    <mergeCell ref="J33:K33"/>
    <mergeCell ref="J34:K34"/>
    <mergeCell ref="A34:G34"/>
    <mergeCell ref="A23:G23"/>
    <mergeCell ref="A24:G24"/>
    <mergeCell ref="A25:G25"/>
    <mergeCell ref="A26:G26"/>
    <mergeCell ref="A27:G27"/>
    <mergeCell ref="A28:G28"/>
    <mergeCell ref="N18:R21"/>
    <mergeCell ref="J31:K31"/>
    <mergeCell ref="J32:K32"/>
    <mergeCell ref="J22:K22"/>
    <mergeCell ref="J23:K23"/>
    <mergeCell ref="J27:K27"/>
    <mergeCell ref="J28:K28"/>
    <mergeCell ref="J19:K19"/>
    <mergeCell ref="J20:K20"/>
    <mergeCell ref="J21:K21"/>
    <mergeCell ref="J30:K30"/>
    <mergeCell ref="J24:K24"/>
    <mergeCell ref="J25:K25"/>
    <mergeCell ref="J26:K26"/>
    <mergeCell ref="A29:G29"/>
    <mergeCell ref="A30:G30"/>
    <mergeCell ref="A31:G31"/>
    <mergeCell ref="A32:G32"/>
    <mergeCell ref="A33:G33"/>
  </mergeCells>
  <phoneticPr fontId="1" type="noConversion"/>
  <conditionalFormatting sqref="A48:L48">
    <cfRule type="expression" dxfId="82" priority="14" stopIfTrue="1">
      <formula>IF($L$2="No Color",TRUE,FALSE)</formula>
    </cfRule>
    <cfRule type="expression" dxfId="81" priority="15" stopIfTrue="1">
      <formula>IF($L$2="Red",TRUE,FALSE)</formula>
    </cfRule>
    <cfRule type="expression" dxfId="80" priority="16" stopIfTrue="1">
      <formula>IF($L$2="Green",TRUE,FALSE)</formula>
    </cfRule>
  </conditionalFormatting>
  <conditionalFormatting sqref="A36:G36 A17 A10:D10 H10:L10 H17:I17">
    <cfRule type="expression" dxfId="79" priority="17" stopIfTrue="1">
      <formula>IF($L$2="No Color",TRUE,FALSE)</formula>
    </cfRule>
    <cfRule type="expression" dxfId="78" priority="18" stopIfTrue="1">
      <formula>IF($L$2="Red",TRUE,FALSE)</formula>
    </cfRule>
    <cfRule type="expression" dxfId="77" priority="19" stopIfTrue="1">
      <formula>IF($L$2="Green",TRUE,FALSE)</formula>
    </cfRule>
  </conditionalFormatting>
  <conditionalFormatting sqref="A32:A34 A18 A27:A30 H18:J18 A23:A25 H23:J34">
    <cfRule type="expression" dxfId="76" priority="20" stopIfTrue="1">
      <formula>MOD(ROW(),2)=1</formula>
    </cfRule>
  </conditionalFormatting>
  <conditionalFormatting sqref="J17:L17">
    <cfRule type="expression" dxfId="75" priority="21" stopIfTrue="1">
      <formula>IF($L$2="No Color",TRUE,FALSE)</formula>
    </cfRule>
    <cfRule type="expression" dxfId="74" priority="22" stopIfTrue="1">
      <formula>IF($L$2="Red",TRUE,FALSE)</formula>
    </cfRule>
    <cfRule type="expression" dxfId="73" priority="23" stopIfTrue="1">
      <formula>IF($L$2="Green",TRUE,FALSE)</formula>
    </cfRule>
  </conditionalFormatting>
  <conditionalFormatting sqref="K2:K3 L3">
    <cfRule type="expression" dxfId="72" priority="11" stopIfTrue="1">
      <formula>IF(#REF!="No Color",TRUE,FALSE)</formula>
    </cfRule>
    <cfRule type="expression" dxfId="71" priority="12" stopIfTrue="1">
      <formula>IF(#REF!="Red",TRUE,FALSE)</formula>
    </cfRule>
    <cfRule type="expression" dxfId="70" priority="13" stopIfTrue="1">
      <formula>IF(#REF!="Green",TRUE,FALSE)</formula>
    </cfRule>
  </conditionalFormatting>
  <conditionalFormatting sqref="K1:L1">
    <cfRule type="expression" dxfId="69" priority="27" stopIfTrue="1">
      <formula>IF($L$2="No Color",TRUE,FALSE)</formula>
    </cfRule>
    <cfRule type="expression" dxfId="68" priority="28" stopIfTrue="1">
      <formula>IF($L$2="Red",TRUE,FALSE)</formula>
    </cfRule>
    <cfRule type="expression" dxfId="67" priority="29" stopIfTrue="1">
      <formula>IF($L$2="Green",TRUE,FALSE)</formula>
    </cfRule>
  </conditionalFormatting>
  <conditionalFormatting sqref="A31">
    <cfRule type="expression" dxfId="66" priority="6" stopIfTrue="1">
      <formula>MOD(ROW(),2)=1</formula>
    </cfRule>
  </conditionalFormatting>
  <conditionalFormatting sqref="A26">
    <cfRule type="expression" dxfId="65" priority="5" stopIfTrue="1">
      <formula>MOD(ROW(),2)=1</formula>
    </cfRule>
  </conditionalFormatting>
  <conditionalFormatting sqref="A19 H19:J19">
    <cfRule type="expression" dxfId="64" priority="4" stopIfTrue="1">
      <formula>MOD(ROW(),2)=1</formula>
    </cfRule>
  </conditionalFormatting>
  <conditionalFormatting sqref="A20 H20:J20">
    <cfRule type="expression" dxfId="63" priority="3" stopIfTrue="1">
      <formula>MOD(ROW(),2)=1</formula>
    </cfRule>
  </conditionalFormatting>
  <conditionalFormatting sqref="A22 H22:J22">
    <cfRule type="expression" dxfId="62" priority="2" stopIfTrue="1">
      <formula>MOD(ROW(),2)=1</formula>
    </cfRule>
  </conditionalFormatting>
  <conditionalFormatting sqref="A21 H21:J21">
    <cfRule type="expression" dxfId="61" priority="1" stopIfTrue="1">
      <formula>MOD(ROW(),2)=1</formula>
    </cfRule>
  </conditionalFormatting>
  <dataValidations count="5">
    <dataValidation allowBlank="1" showInputMessage="1" showErrorMessage="1" prompt="Enter the amounts in these cells._x000a_Amounts can also be entered in the cells by using simple formula, such as =4*10 when needed" sqref="J18:K34"/>
    <dataValidation allowBlank="1" showInputMessage="1" showErrorMessage="1" prompt="Enter the invoice date, currently using =TODAY() to display today's date automatically" sqref="J4:K4"/>
    <dataValidation allowBlank="1" showInputMessage="1" showErrorMessage="1" prompt="Enter the invoice number" sqref="J5:K5"/>
    <dataValidation allowBlank="1" showInputMessage="1" showErrorMessage="1" prompt="Enter the Customer ID when or if applicable" sqref="J6:K7"/>
    <dataValidation allowBlank="1" showInputMessage="1" showErrorMessage="1" prompt="Enter the Payment Due Date, by default using 30 days from date of issue." sqref="J8:K8"/>
  </dataValidations>
  <printOptions horizontalCentered="1"/>
  <pageMargins left="0.35433070866141703" right="0.35433070866141703" top="0.196850393700787" bottom="0.196850393700787" header="0.511811023622047" footer="0.511811023622047"/>
  <pageSetup paperSize="9" scale="9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0"/>
  <sheetViews>
    <sheetView showGridLines="0" workbookViewId="0">
      <selection activeCell="C2" sqref="C2"/>
    </sheetView>
  </sheetViews>
  <sheetFormatPr defaultRowHeight="12.75" x14ac:dyDescent="0.2"/>
  <cols>
    <col min="1" max="1" width="9.140625" style="31"/>
    <col min="2" max="2" width="8.28515625" style="31" customWidth="1"/>
    <col min="3" max="3" width="9.140625" style="31"/>
    <col min="4" max="4" width="6" style="31" customWidth="1"/>
    <col min="5" max="5" width="11.5703125" style="31" customWidth="1"/>
    <col min="6" max="6" width="8.5703125" style="31" customWidth="1"/>
    <col min="7" max="7" width="9.140625" style="31"/>
    <col min="8" max="8" width="5.7109375" style="31" customWidth="1"/>
    <col min="9" max="9" width="14.85546875" style="31" customWidth="1"/>
    <col min="10" max="10" width="2.7109375" style="31" customWidth="1"/>
    <col min="11" max="11" width="13.28515625" style="31" customWidth="1"/>
    <col min="12" max="12" width="0" style="31" hidden="1" customWidth="1"/>
    <col min="13" max="13" width="9.140625" style="31" customWidth="1"/>
    <col min="14" max="16384" width="9.140625" style="31"/>
  </cols>
  <sheetData>
    <row r="1" spans="1:12" ht="30" x14ac:dyDescent="0.4">
      <c r="A1" s="32" t="str">
        <f>IF(Settings!$E$5="Enable",Settings!$B$5,"")</f>
        <v>C Limited</v>
      </c>
      <c r="B1" s="23"/>
      <c r="C1" s="23"/>
      <c r="D1" s="23"/>
      <c r="E1" s="23"/>
      <c r="F1" s="33"/>
      <c r="G1" s="33"/>
      <c r="H1" s="33"/>
      <c r="I1" s="33"/>
      <c r="J1" s="33"/>
      <c r="K1" s="35" t="s">
        <v>0</v>
      </c>
    </row>
    <row r="2" spans="1:12" ht="18" customHeight="1" x14ac:dyDescent="0.4">
      <c r="A2" s="34" t="str">
        <f>IF(Settings!$E$11="Enable",Settings!$B$11,"")</f>
        <v>Full Cycle</v>
      </c>
      <c r="B2" s="23"/>
      <c r="C2" s="23"/>
      <c r="D2" s="23"/>
      <c r="E2" s="23"/>
      <c r="F2" s="33"/>
      <c r="G2" s="33"/>
      <c r="H2" s="33"/>
      <c r="I2" s="33"/>
      <c r="J2" s="33"/>
      <c r="K2" s="35"/>
      <c r="L2" s="31" t="str">
        <f>Settings!$B$38</f>
        <v>Blue</v>
      </c>
    </row>
    <row r="3" spans="1:12" ht="7.5" customHeight="1" x14ac:dyDescent="0.4">
      <c r="A3" s="34"/>
      <c r="B3" s="23"/>
      <c r="C3" s="23"/>
      <c r="D3" s="23"/>
      <c r="E3" s="23"/>
      <c r="F3" s="33"/>
      <c r="G3" s="33"/>
      <c r="H3" s="33"/>
      <c r="I3" s="33"/>
      <c r="J3" s="33"/>
      <c r="K3" s="35"/>
    </row>
    <row r="4" spans="1:12" s="62" customFormat="1" ht="18" customHeight="1" x14ac:dyDescent="0.2">
      <c r="A4" s="256"/>
      <c r="B4" s="256"/>
      <c r="C4" s="256"/>
      <c r="D4" s="256"/>
      <c r="H4" s="10" t="s">
        <v>10</v>
      </c>
      <c r="I4" s="10"/>
      <c r="J4" s="224">
        <f ca="1">TODAY()</f>
        <v>44476</v>
      </c>
      <c r="K4" s="225"/>
    </row>
    <row r="5" spans="1:12" s="62" customFormat="1" ht="18" customHeight="1" x14ac:dyDescent="0.2">
      <c r="A5" s="257"/>
      <c r="B5" s="257"/>
      <c r="C5" s="257"/>
      <c r="D5" s="257"/>
      <c r="H5" s="10" t="s">
        <v>11</v>
      </c>
      <c r="I5" s="10"/>
      <c r="J5" s="226" t="s">
        <v>97</v>
      </c>
      <c r="K5" s="227"/>
    </row>
    <row r="6" spans="1:12" s="62" customFormat="1" ht="18" customHeight="1" x14ac:dyDescent="0.2">
      <c r="A6" s="128"/>
      <c r="B6" s="128"/>
      <c r="C6" s="128"/>
      <c r="D6" s="128"/>
      <c r="H6" s="10" t="s">
        <v>12</v>
      </c>
      <c r="I6" s="10"/>
      <c r="J6" s="226" t="s">
        <v>13</v>
      </c>
      <c r="K6" s="227"/>
    </row>
    <row r="7" spans="1:12" s="62" customFormat="1" ht="18" customHeight="1" x14ac:dyDescent="0.2">
      <c r="A7" s="128"/>
      <c r="B7" s="128"/>
      <c r="C7" s="128"/>
      <c r="D7" s="128"/>
      <c r="H7" s="10" t="s">
        <v>22</v>
      </c>
      <c r="I7" s="10"/>
      <c r="J7" s="226">
        <v>12345678</v>
      </c>
      <c r="K7" s="227"/>
    </row>
    <row r="8" spans="1:12" s="62" customFormat="1" ht="18" customHeight="1" x14ac:dyDescent="0.2">
      <c r="A8" s="128"/>
      <c r="B8" s="128"/>
      <c r="C8" s="128"/>
      <c r="D8" s="128"/>
      <c r="H8" s="10" t="s">
        <v>96</v>
      </c>
      <c r="I8" s="10"/>
      <c r="J8" s="224">
        <f ca="1">J4+30</f>
        <v>44506</v>
      </c>
      <c r="K8" s="225"/>
    </row>
    <row r="9" spans="1:12" ht="7.5" customHeight="1" x14ac:dyDescent="0.2">
      <c r="A9" s="37"/>
      <c r="B9" s="37"/>
      <c r="C9" s="37"/>
      <c r="D9" s="37"/>
      <c r="H9" s="30"/>
      <c r="I9" s="30"/>
      <c r="J9" s="30"/>
      <c r="K9" s="30"/>
    </row>
    <row r="10" spans="1:12" s="62" customFormat="1" ht="18" customHeight="1" x14ac:dyDescent="0.2">
      <c r="A10" s="258" t="s">
        <v>20</v>
      </c>
      <c r="B10" s="258"/>
      <c r="C10" s="258"/>
      <c r="D10" s="258"/>
      <c r="H10" s="258" t="s">
        <v>21</v>
      </c>
      <c r="I10" s="258"/>
      <c r="J10" s="258"/>
      <c r="K10" s="258"/>
    </row>
    <row r="11" spans="1:12" s="62" customFormat="1" ht="18" customHeight="1" x14ac:dyDescent="0.2">
      <c r="A11" s="252" t="s">
        <v>1</v>
      </c>
      <c r="B11" s="252"/>
      <c r="C11" s="252"/>
      <c r="D11" s="252"/>
      <c r="E11" s="129"/>
      <c r="F11" s="129"/>
      <c r="G11" s="129"/>
      <c r="H11" s="252" t="s">
        <v>1</v>
      </c>
      <c r="I11" s="252"/>
      <c r="J11" s="252"/>
      <c r="K11" s="252"/>
    </row>
    <row r="12" spans="1:12" s="62" customFormat="1" ht="18" customHeight="1" x14ac:dyDescent="0.2">
      <c r="A12" s="252" t="s">
        <v>2</v>
      </c>
      <c r="B12" s="252"/>
      <c r="C12" s="252"/>
      <c r="D12" s="252"/>
      <c r="E12" s="129"/>
      <c r="F12" s="129"/>
      <c r="G12" s="129"/>
      <c r="H12" s="252" t="s">
        <v>2</v>
      </c>
      <c r="I12" s="252"/>
      <c r="J12" s="252"/>
      <c r="K12" s="252"/>
    </row>
    <row r="13" spans="1:12" s="62" customFormat="1" ht="18" customHeight="1" x14ac:dyDescent="0.2">
      <c r="A13" s="252" t="s">
        <v>3</v>
      </c>
      <c r="B13" s="252"/>
      <c r="C13" s="252"/>
      <c r="D13" s="252"/>
      <c r="E13" s="129"/>
      <c r="F13" s="129"/>
      <c r="G13" s="129"/>
      <c r="H13" s="252" t="s">
        <v>3</v>
      </c>
      <c r="I13" s="252"/>
      <c r="J13" s="252"/>
      <c r="K13" s="252"/>
    </row>
    <row r="14" spans="1:12" s="62" customFormat="1" ht="18" customHeight="1" x14ac:dyDescent="0.2">
      <c r="A14" s="252" t="s">
        <v>4</v>
      </c>
      <c r="B14" s="252"/>
      <c r="C14" s="252"/>
      <c r="D14" s="252"/>
      <c r="E14" s="129"/>
      <c r="F14" s="129"/>
      <c r="G14" s="129"/>
      <c r="H14" s="252" t="s">
        <v>4</v>
      </c>
      <c r="I14" s="252"/>
      <c r="J14" s="252"/>
      <c r="K14" s="252"/>
    </row>
    <row r="15" spans="1:12" s="62" customFormat="1" ht="18" customHeight="1" x14ac:dyDescent="0.2">
      <c r="A15" s="252" t="s">
        <v>5</v>
      </c>
      <c r="B15" s="252"/>
      <c r="C15" s="252"/>
      <c r="D15" s="252"/>
      <c r="E15" s="129"/>
      <c r="F15" s="129"/>
      <c r="G15" s="129"/>
      <c r="H15" s="252" t="s">
        <v>5</v>
      </c>
      <c r="I15" s="252"/>
      <c r="J15" s="252"/>
      <c r="K15" s="252"/>
    </row>
    <row r="16" spans="1:12" ht="7.5" customHeight="1" x14ac:dyDescent="0.2">
      <c r="A16" s="30"/>
      <c r="B16" s="30"/>
      <c r="C16" s="30"/>
      <c r="D16" s="30"/>
    </row>
    <row r="17" spans="1:18" s="62" customFormat="1" ht="18" customHeight="1" x14ac:dyDescent="0.2">
      <c r="A17" s="253" t="s">
        <v>6</v>
      </c>
      <c r="B17" s="253"/>
      <c r="C17" s="253"/>
      <c r="D17" s="253"/>
      <c r="E17" s="253"/>
      <c r="F17" s="253"/>
      <c r="G17" s="253"/>
      <c r="H17" s="253"/>
      <c r="I17" s="253"/>
      <c r="J17" s="254" t="s">
        <v>7</v>
      </c>
      <c r="K17" s="254"/>
      <c r="N17" s="139" t="s">
        <v>102</v>
      </c>
      <c r="O17" s="139"/>
      <c r="P17" s="139"/>
      <c r="Q17" s="139"/>
      <c r="R17" s="139"/>
    </row>
    <row r="18" spans="1:18" s="62" customFormat="1" ht="18" customHeight="1" x14ac:dyDescent="0.2">
      <c r="A18" s="255" t="s">
        <v>100</v>
      </c>
      <c r="B18" s="255"/>
      <c r="C18" s="255"/>
      <c r="D18" s="255"/>
      <c r="E18" s="255"/>
      <c r="F18" s="255"/>
      <c r="G18" s="255"/>
      <c r="H18" s="255"/>
      <c r="I18" s="255"/>
      <c r="J18" s="233">
        <v>280</v>
      </c>
      <c r="K18" s="233"/>
      <c r="N18" s="175" t="s">
        <v>103</v>
      </c>
      <c r="O18" s="176"/>
      <c r="P18" s="176"/>
      <c r="Q18" s="176"/>
      <c r="R18" s="177"/>
    </row>
    <row r="19" spans="1:18" s="62" customFormat="1" ht="18" customHeight="1" x14ac:dyDescent="0.2">
      <c r="A19" s="242" t="s">
        <v>99</v>
      </c>
      <c r="B19" s="242"/>
      <c r="C19" s="242"/>
      <c r="D19" s="242"/>
      <c r="E19" s="242"/>
      <c r="F19" s="242"/>
      <c r="G19" s="242"/>
      <c r="H19" s="242"/>
      <c r="I19" s="242"/>
      <c r="J19" s="234">
        <v>152</v>
      </c>
      <c r="K19" s="234"/>
      <c r="N19" s="178"/>
      <c r="O19" s="179"/>
      <c r="P19" s="179"/>
      <c r="Q19" s="179"/>
      <c r="R19" s="180"/>
    </row>
    <row r="20" spans="1:18" s="62" customFormat="1" ht="18" customHeight="1" x14ac:dyDescent="0.2">
      <c r="A20" s="242"/>
      <c r="B20" s="242"/>
      <c r="C20" s="242"/>
      <c r="D20" s="242"/>
      <c r="E20" s="242"/>
      <c r="F20" s="242"/>
      <c r="G20" s="242"/>
      <c r="H20" s="242"/>
      <c r="I20" s="242"/>
      <c r="J20" s="234"/>
      <c r="K20" s="234"/>
      <c r="N20" s="178"/>
      <c r="O20" s="179"/>
      <c r="P20" s="179"/>
      <c r="Q20" s="179"/>
      <c r="R20" s="180"/>
    </row>
    <row r="21" spans="1:18" s="62" customFormat="1" ht="18" customHeight="1" x14ac:dyDescent="0.2">
      <c r="A21" s="242"/>
      <c r="B21" s="242"/>
      <c r="C21" s="242"/>
      <c r="D21" s="242"/>
      <c r="E21" s="242"/>
      <c r="F21" s="242"/>
      <c r="G21" s="242"/>
      <c r="H21" s="242"/>
      <c r="I21" s="242"/>
      <c r="J21" s="234"/>
      <c r="K21" s="234"/>
      <c r="N21" s="181"/>
      <c r="O21" s="182"/>
      <c r="P21" s="182"/>
      <c r="Q21" s="182"/>
      <c r="R21" s="183"/>
    </row>
    <row r="22" spans="1:18" s="62" customFormat="1" ht="18" customHeight="1" x14ac:dyDescent="0.2">
      <c r="A22" s="242"/>
      <c r="B22" s="242"/>
      <c r="C22" s="242"/>
      <c r="D22" s="242"/>
      <c r="E22" s="242"/>
      <c r="F22" s="242"/>
      <c r="G22" s="242"/>
      <c r="H22" s="242"/>
      <c r="I22" s="242"/>
      <c r="J22" s="234"/>
      <c r="K22" s="234"/>
    </row>
    <row r="23" spans="1:18" s="62" customFormat="1" ht="18" customHeight="1" x14ac:dyDescent="0.2">
      <c r="A23" s="242"/>
      <c r="B23" s="242"/>
      <c r="C23" s="242"/>
      <c r="D23" s="242"/>
      <c r="E23" s="242"/>
      <c r="F23" s="242"/>
      <c r="G23" s="242"/>
      <c r="H23" s="242"/>
      <c r="I23" s="242"/>
      <c r="J23" s="234"/>
      <c r="K23" s="234"/>
    </row>
    <row r="24" spans="1:18" s="62" customFormat="1" ht="18" customHeight="1" x14ac:dyDescent="0.2">
      <c r="A24" s="242"/>
      <c r="B24" s="242"/>
      <c r="C24" s="242"/>
      <c r="D24" s="242"/>
      <c r="E24" s="242"/>
      <c r="F24" s="242"/>
      <c r="G24" s="242"/>
      <c r="H24" s="242"/>
      <c r="I24" s="242"/>
      <c r="J24" s="234"/>
      <c r="K24" s="234"/>
    </row>
    <row r="25" spans="1:18" s="62" customFormat="1" ht="18" customHeight="1" x14ac:dyDescent="0.2">
      <c r="A25" s="242"/>
      <c r="B25" s="242"/>
      <c r="C25" s="242"/>
      <c r="D25" s="242"/>
      <c r="E25" s="242"/>
      <c r="F25" s="242"/>
      <c r="G25" s="242"/>
      <c r="H25" s="242"/>
      <c r="I25" s="242"/>
      <c r="J25" s="234"/>
      <c r="K25" s="234"/>
    </row>
    <row r="26" spans="1:18" s="62" customFormat="1" ht="18" customHeight="1" x14ac:dyDescent="0.2">
      <c r="A26" s="242"/>
      <c r="B26" s="242"/>
      <c r="C26" s="242"/>
      <c r="D26" s="242"/>
      <c r="E26" s="242"/>
      <c r="F26" s="242"/>
      <c r="G26" s="242"/>
      <c r="H26" s="242"/>
      <c r="I26" s="242"/>
      <c r="J26" s="234"/>
      <c r="K26" s="234"/>
    </row>
    <row r="27" spans="1:18" s="62" customFormat="1" ht="18" customHeight="1" x14ac:dyDescent="0.2">
      <c r="A27" s="242"/>
      <c r="B27" s="242"/>
      <c r="C27" s="242"/>
      <c r="D27" s="242"/>
      <c r="E27" s="242"/>
      <c r="F27" s="242"/>
      <c r="G27" s="242"/>
      <c r="H27" s="242"/>
      <c r="I27" s="242"/>
      <c r="J27" s="234"/>
      <c r="K27" s="234"/>
    </row>
    <row r="28" spans="1:18" s="62" customFormat="1" ht="18" customHeight="1" x14ac:dyDescent="0.2">
      <c r="A28" s="242"/>
      <c r="B28" s="242"/>
      <c r="C28" s="242"/>
      <c r="D28" s="242"/>
      <c r="E28" s="242"/>
      <c r="F28" s="242"/>
      <c r="G28" s="242"/>
      <c r="H28" s="242"/>
      <c r="I28" s="242"/>
      <c r="J28" s="234"/>
      <c r="K28" s="234"/>
    </row>
    <row r="29" spans="1:18" s="62" customFormat="1" ht="18" customHeight="1" x14ac:dyDescent="0.2">
      <c r="A29" s="242"/>
      <c r="B29" s="242"/>
      <c r="C29" s="242"/>
      <c r="D29" s="242"/>
      <c r="E29" s="242"/>
      <c r="F29" s="242"/>
      <c r="G29" s="242"/>
      <c r="H29" s="242"/>
      <c r="I29" s="242"/>
      <c r="J29" s="234"/>
      <c r="K29" s="234"/>
    </row>
    <row r="30" spans="1:18" s="62" customFormat="1" ht="18" customHeight="1" x14ac:dyDescent="0.2">
      <c r="A30" s="242"/>
      <c r="B30" s="242"/>
      <c r="C30" s="242"/>
      <c r="D30" s="242"/>
      <c r="E30" s="242"/>
      <c r="F30" s="242"/>
      <c r="G30" s="242"/>
      <c r="H30" s="242"/>
      <c r="I30" s="242"/>
      <c r="J30" s="234"/>
      <c r="K30" s="234"/>
    </row>
    <row r="31" spans="1:18" s="62" customFormat="1" ht="18" customHeight="1" x14ac:dyDescent="0.2">
      <c r="A31" s="242"/>
      <c r="B31" s="242"/>
      <c r="C31" s="242"/>
      <c r="D31" s="242"/>
      <c r="E31" s="242"/>
      <c r="F31" s="242"/>
      <c r="G31" s="242"/>
      <c r="H31" s="242"/>
      <c r="I31" s="242"/>
      <c r="J31" s="234"/>
      <c r="K31" s="234"/>
    </row>
    <row r="32" spans="1:18" s="62" customFormat="1" ht="18" customHeight="1" x14ac:dyDescent="0.2">
      <c r="A32" s="242"/>
      <c r="B32" s="242"/>
      <c r="C32" s="242"/>
      <c r="D32" s="242"/>
      <c r="E32" s="242"/>
      <c r="F32" s="242"/>
      <c r="G32" s="242"/>
      <c r="H32" s="242"/>
      <c r="I32" s="242"/>
      <c r="J32" s="234"/>
      <c r="K32" s="234"/>
    </row>
    <row r="33" spans="1:16" s="62" customFormat="1" ht="18" customHeight="1" x14ac:dyDescent="0.2">
      <c r="A33" s="242"/>
      <c r="B33" s="242"/>
      <c r="C33" s="242"/>
      <c r="D33" s="242"/>
      <c r="E33" s="242"/>
      <c r="F33" s="242"/>
      <c r="G33" s="242"/>
      <c r="H33" s="242"/>
      <c r="I33" s="242"/>
      <c r="J33" s="234"/>
      <c r="K33" s="234"/>
    </row>
    <row r="34" spans="1:16" s="62" customFormat="1" ht="18" customHeight="1" x14ac:dyDescent="0.2">
      <c r="A34" s="243"/>
      <c r="B34" s="243"/>
      <c r="C34" s="243"/>
      <c r="D34" s="243"/>
      <c r="E34" s="243"/>
      <c r="F34" s="243"/>
      <c r="G34" s="243"/>
      <c r="H34" s="243"/>
      <c r="I34" s="243"/>
      <c r="J34" s="247"/>
      <c r="K34" s="247"/>
    </row>
    <row r="35" spans="1:16" ht="7.5" customHeight="1" x14ac:dyDescent="0.2">
      <c r="A35" s="38"/>
      <c r="B35" s="39"/>
      <c r="C35" s="40"/>
      <c r="D35" s="40"/>
      <c r="E35" s="40"/>
      <c r="F35" s="40"/>
      <c r="G35" s="40"/>
    </row>
    <row r="36" spans="1:16" s="62" customFormat="1" ht="18" customHeight="1" x14ac:dyDescent="0.2">
      <c r="A36" s="244" t="s">
        <v>23</v>
      </c>
      <c r="B36" s="245"/>
      <c r="C36" s="245"/>
      <c r="D36" s="245"/>
      <c r="E36" s="245"/>
      <c r="F36" s="245"/>
      <c r="G36" s="246"/>
      <c r="I36" s="108" t="s">
        <v>8</v>
      </c>
      <c r="J36" s="121" t="str">
        <f>IF(ISBLANK($K36),"",Settings!$B$34)</f>
        <v>$</v>
      </c>
      <c r="K36" s="122">
        <f>SUM($J$18:$J$34)</f>
        <v>432</v>
      </c>
      <c r="M36" s="117" t="s">
        <v>98</v>
      </c>
      <c r="N36" s="92" t="s">
        <v>101</v>
      </c>
      <c r="O36" s="92"/>
      <c r="P36" s="92"/>
    </row>
    <row r="37" spans="1:16" s="62" customFormat="1" ht="18" customHeight="1" x14ac:dyDescent="0.2">
      <c r="A37" s="239"/>
      <c r="B37" s="240"/>
      <c r="C37" s="240"/>
      <c r="D37" s="240"/>
      <c r="E37" s="240"/>
      <c r="F37" s="240"/>
      <c r="G37" s="241"/>
      <c r="I37" s="108" t="str">
        <f>Settings!$B$32&amp;" Rate"</f>
        <v>VAT Rate</v>
      </c>
      <c r="J37" s="215">
        <v>0</v>
      </c>
      <c r="K37" s="216"/>
      <c r="M37" s="105" t="s">
        <v>98</v>
      </c>
      <c r="N37" s="92" t="s">
        <v>94</v>
      </c>
      <c r="O37" s="92"/>
      <c r="P37" s="92"/>
    </row>
    <row r="38" spans="1:16" s="62" customFormat="1" ht="18" customHeight="1" x14ac:dyDescent="0.2">
      <c r="A38" s="239"/>
      <c r="B38" s="240"/>
      <c r="C38" s="240"/>
      <c r="D38" s="240"/>
      <c r="E38" s="240"/>
      <c r="F38" s="240"/>
      <c r="G38" s="241"/>
      <c r="I38" s="108" t="str">
        <f>Settings!$B$32</f>
        <v>VAT</v>
      </c>
      <c r="J38" s="121" t="str">
        <f>IF(ISBLANK($K38),"",Settings!$B$34)</f>
        <v>$</v>
      </c>
      <c r="K38" s="122">
        <f>$K$36*$J$37</f>
        <v>0</v>
      </c>
      <c r="M38" s="111"/>
      <c r="N38" s="92"/>
      <c r="O38" s="92"/>
      <c r="P38" s="92"/>
    </row>
    <row r="39" spans="1:16" s="62" customFormat="1" ht="18" customHeight="1" x14ac:dyDescent="0.2">
      <c r="A39" s="239"/>
      <c r="B39" s="240"/>
      <c r="C39" s="240"/>
      <c r="D39" s="240"/>
      <c r="E39" s="240"/>
      <c r="F39" s="240"/>
      <c r="G39" s="241"/>
      <c r="I39" s="59" t="s">
        <v>90</v>
      </c>
      <c r="J39" s="1" t="str">
        <f>IF(ISBLANK($K39),"",Settings!$B$34)</f>
        <v>$</v>
      </c>
      <c r="K39" s="124">
        <v>0</v>
      </c>
      <c r="M39" s="105" t="s">
        <v>98</v>
      </c>
      <c r="N39" s="92" t="s">
        <v>92</v>
      </c>
      <c r="O39" s="92"/>
      <c r="P39" s="92"/>
    </row>
    <row r="40" spans="1:16" s="62" customFormat="1" ht="18" customHeight="1" x14ac:dyDescent="0.2">
      <c r="A40" s="239"/>
      <c r="B40" s="240"/>
      <c r="C40" s="240"/>
      <c r="D40" s="240"/>
      <c r="E40" s="240"/>
      <c r="F40" s="240"/>
      <c r="G40" s="241"/>
      <c r="I40" s="108" t="s">
        <v>25</v>
      </c>
      <c r="J40" s="1" t="str">
        <f>IF(ISBLANK($K40),"",Settings!$B$34)</f>
        <v>$</v>
      </c>
      <c r="K40" s="124">
        <v>0</v>
      </c>
      <c r="M40" s="105" t="s">
        <v>98</v>
      </c>
      <c r="N40" s="92" t="s">
        <v>93</v>
      </c>
      <c r="O40" s="92"/>
      <c r="P40" s="92"/>
    </row>
    <row r="41" spans="1:16" s="62" customFormat="1" ht="18" customHeight="1" x14ac:dyDescent="0.2">
      <c r="A41" s="248"/>
      <c r="B41" s="249"/>
      <c r="C41" s="249"/>
      <c r="D41" s="249"/>
      <c r="E41" s="249"/>
      <c r="F41" s="249"/>
      <c r="G41" s="250"/>
      <c r="I41" s="60" t="s">
        <v>9</v>
      </c>
      <c r="J41" s="2" t="str">
        <f>IF(ISBLANK($K41),"",Settings!$B$34)</f>
        <v>$</v>
      </c>
      <c r="K41" s="42">
        <f>SUM(K36-K40,K38,K39)</f>
        <v>432</v>
      </c>
    </row>
    <row r="42" spans="1:16" ht="7.5" customHeight="1" x14ac:dyDescent="0.2">
      <c r="A42" s="37"/>
      <c r="B42" s="37"/>
      <c r="C42" s="37"/>
      <c r="D42" s="30"/>
      <c r="F42" s="43"/>
    </row>
    <row r="43" spans="1:16" s="62" customFormat="1" ht="18" customHeight="1" x14ac:dyDescent="0.2">
      <c r="A43" s="251" t="str">
        <f>"Make all checks payable to "&amp;Settings!$B$5</f>
        <v>Make all checks payable to C Limited</v>
      </c>
      <c r="B43" s="251"/>
      <c r="C43" s="251"/>
      <c r="D43" s="251"/>
      <c r="E43" s="251"/>
      <c r="F43" s="251"/>
      <c r="G43" s="251"/>
      <c r="H43" s="251"/>
      <c r="I43" s="251"/>
      <c r="J43" s="251"/>
      <c r="K43" s="251"/>
    </row>
    <row r="44" spans="1:16" ht="7.5" customHeight="1" x14ac:dyDescent="0.2">
      <c r="B44" s="44"/>
      <c r="C44" s="44"/>
      <c r="D44" s="44"/>
      <c r="E44" s="44"/>
      <c r="F44" s="44"/>
      <c r="G44" s="44"/>
      <c r="H44" s="44"/>
      <c r="I44" s="44"/>
      <c r="J44" s="44"/>
      <c r="K44" s="44"/>
    </row>
    <row r="45" spans="1:16" s="62" customFormat="1" ht="18" customHeight="1" x14ac:dyDescent="0.2">
      <c r="A45" s="235" t="s">
        <v>14</v>
      </c>
      <c r="B45" s="235"/>
      <c r="C45" s="235"/>
      <c r="D45" s="235"/>
      <c r="E45" s="235"/>
      <c r="F45" s="235"/>
      <c r="G45" s="235"/>
      <c r="H45" s="235"/>
      <c r="I45" s="235"/>
      <c r="J45" s="235"/>
      <c r="K45" s="235"/>
    </row>
    <row r="46" spans="1:16" s="46" customFormat="1" ht="7.5" customHeight="1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</row>
    <row r="47" spans="1:16" s="62" customFormat="1" ht="12.75" customHeight="1" x14ac:dyDescent="0.2">
      <c r="A47" s="236" t="str">
        <f>"Should you have any enquiries concerning this invoice, please contact "&amp;Settings!$B$27&amp;" on "&amp;Settings!$B$28</f>
        <v>Should you have any enquiries concerning this invoice, please contact BenaXX XXXX on +254738415555</v>
      </c>
      <c r="B47" s="236"/>
      <c r="C47" s="236"/>
      <c r="D47" s="236"/>
      <c r="E47" s="236"/>
      <c r="F47" s="236"/>
      <c r="G47" s="236"/>
      <c r="H47" s="236"/>
      <c r="I47" s="236"/>
      <c r="J47" s="236"/>
      <c r="K47" s="236"/>
    </row>
    <row r="48" spans="1:16" ht="7.5" customHeight="1" x14ac:dyDescent="0.2">
      <c r="A48" s="237"/>
      <c r="B48" s="238"/>
      <c r="C48" s="238"/>
      <c r="D48" s="238"/>
      <c r="E48" s="238"/>
      <c r="F48" s="238"/>
      <c r="G48" s="238"/>
      <c r="H48" s="238"/>
      <c r="I48" s="238"/>
      <c r="J48" s="238"/>
      <c r="K48" s="238"/>
    </row>
    <row r="49" spans="1:11" s="62" customFormat="1" ht="18" customHeight="1" x14ac:dyDescent="0.2">
      <c r="A49" s="232" t="str">
        <f>Settings!$B$15&amp;" "&amp;Settings!$B$16&amp;", "&amp;Settings!$B$17&amp;IF(ISBLANK(Settings!$B$18),", ",", "&amp;Settings!$B$18&amp;", ")&amp;IF(ISBLANK(Settings!$B$19),"",""&amp;Settings!$B$19&amp;", ")&amp;Settings!$B$20</f>
        <v>P.O Box xxxxx Kenyatta Avenue, GPO, Nairobi, Nairobi, 00100</v>
      </c>
      <c r="B49" s="232"/>
      <c r="C49" s="232"/>
      <c r="D49" s="232"/>
      <c r="E49" s="232"/>
      <c r="F49" s="232"/>
      <c r="G49" s="232"/>
      <c r="H49" s="232"/>
      <c r="I49" s="232"/>
      <c r="J49" s="232"/>
      <c r="K49" s="232"/>
    </row>
    <row r="50" spans="1:11" s="62" customFormat="1" ht="18" customHeight="1" x14ac:dyDescent="0.2">
      <c r="A50" s="232" t="str">
        <f>"Tel: "&amp;Settings!$B$22&amp;" Fax: "&amp;Settings!$B$23&amp;IF(ISBLANK(Settings!$B$24)," "," E-mail: "&amp;Settings!$B$24)&amp;IF(ISBLANK(Settings!$B$25)," "," Web: "&amp;Settings!$B$25)</f>
        <v>Tel: +2547xxxxxxxxx Fax: # E-mail: ben@benardmakaa.com Web: www.benardmakaa.com</v>
      </c>
      <c r="B50" s="232"/>
      <c r="C50" s="232"/>
      <c r="D50" s="232"/>
      <c r="E50" s="232"/>
      <c r="F50" s="232"/>
      <c r="G50" s="232"/>
      <c r="H50" s="232"/>
      <c r="I50" s="232"/>
      <c r="J50" s="232"/>
      <c r="K50" s="232"/>
    </row>
  </sheetData>
  <mergeCells count="69">
    <mergeCell ref="A4:D4"/>
    <mergeCell ref="A5:D5"/>
    <mergeCell ref="A10:D10"/>
    <mergeCell ref="H10:K10"/>
    <mergeCell ref="A13:D13"/>
    <mergeCell ref="H13:K13"/>
    <mergeCell ref="J4:K4"/>
    <mergeCell ref="J5:K5"/>
    <mergeCell ref="J6:K6"/>
    <mergeCell ref="J7:K7"/>
    <mergeCell ref="J8:K8"/>
    <mergeCell ref="A14:D14"/>
    <mergeCell ref="H14:K14"/>
    <mergeCell ref="A11:D11"/>
    <mergeCell ref="H11:K11"/>
    <mergeCell ref="A12:D12"/>
    <mergeCell ref="H12:K12"/>
    <mergeCell ref="A15:D15"/>
    <mergeCell ref="H15:K15"/>
    <mergeCell ref="A17:I17"/>
    <mergeCell ref="J17:K17"/>
    <mergeCell ref="A29:I29"/>
    <mergeCell ref="A20:I20"/>
    <mergeCell ref="A24:I24"/>
    <mergeCell ref="A25:I25"/>
    <mergeCell ref="A18:I18"/>
    <mergeCell ref="A19:I19"/>
    <mergeCell ref="A31:I31"/>
    <mergeCell ref="A32:I32"/>
    <mergeCell ref="A26:I26"/>
    <mergeCell ref="A27:I27"/>
    <mergeCell ref="A28:I28"/>
    <mergeCell ref="A40:G40"/>
    <mergeCell ref="A41:G41"/>
    <mergeCell ref="A43:K43"/>
    <mergeCell ref="A38:G38"/>
    <mergeCell ref="J37:K37"/>
    <mergeCell ref="A33:I33"/>
    <mergeCell ref="A34:I34"/>
    <mergeCell ref="A36:G36"/>
    <mergeCell ref="A37:G37"/>
    <mergeCell ref="N18:R21"/>
    <mergeCell ref="J21:K21"/>
    <mergeCell ref="A22:I22"/>
    <mergeCell ref="J22:K22"/>
    <mergeCell ref="A23:I23"/>
    <mergeCell ref="J23:K23"/>
    <mergeCell ref="J34:K34"/>
    <mergeCell ref="J30:K30"/>
    <mergeCell ref="J31:K31"/>
    <mergeCell ref="J32:K32"/>
    <mergeCell ref="J33:K33"/>
    <mergeCell ref="A30:I30"/>
    <mergeCell ref="A50:K50"/>
    <mergeCell ref="J18:K18"/>
    <mergeCell ref="J19:K19"/>
    <mergeCell ref="J20:K20"/>
    <mergeCell ref="A45:K45"/>
    <mergeCell ref="A47:K47"/>
    <mergeCell ref="A48:K48"/>
    <mergeCell ref="A49:K49"/>
    <mergeCell ref="A39:G39"/>
    <mergeCell ref="J26:K26"/>
    <mergeCell ref="J27:K27"/>
    <mergeCell ref="J28:K28"/>
    <mergeCell ref="J29:K29"/>
    <mergeCell ref="J24:K24"/>
    <mergeCell ref="J25:K25"/>
    <mergeCell ref="A21:I21"/>
  </mergeCells>
  <phoneticPr fontId="1" type="noConversion"/>
  <conditionalFormatting sqref="A48:K48">
    <cfRule type="expression" dxfId="60" priority="1" stopIfTrue="1">
      <formula>IF($L$2="No Color",TRUE,FALSE)</formula>
    </cfRule>
    <cfRule type="expression" dxfId="59" priority="2" stopIfTrue="1">
      <formula>IF($L$2="Red",TRUE,FALSE)</formula>
    </cfRule>
    <cfRule type="expression" dxfId="58" priority="3" stopIfTrue="1">
      <formula>IF($L$2="Green",TRUE,FALSE)</formula>
    </cfRule>
  </conditionalFormatting>
  <conditionalFormatting sqref="A41:G41 A34:K34">
    <cfRule type="expression" dxfId="57" priority="4" stopIfTrue="1">
      <formula>IF($L$2="No Color",TRUE,FALSE)</formula>
    </cfRule>
    <cfRule type="expression" dxfId="56" priority="5" stopIfTrue="1">
      <formula>IF($L$2="Red",TRUE,FALSE)</formula>
    </cfRule>
    <cfRule type="expression" dxfId="55" priority="6" stopIfTrue="1">
      <formula>IF($L$2="Green",TRUE,FALSE)</formula>
    </cfRule>
  </conditionalFormatting>
  <conditionalFormatting sqref="A36:G36 A17:K17">
    <cfRule type="expression" dxfId="54" priority="7" stopIfTrue="1">
      <formula>IF($L$2="No Color",TRUE,FALSE)</formula>
    </cfRule>
    <cfRule type="expression" dxfId="53" priority="8" stopIfTrue="1">
      <formula>IF($L$2="Red",TRUE,FALSE)</formula>
    </cfRule>
    <cfRule type="expression" dxfId="52" priority="9" stopIfTrue="1">
      <formula>IF($L$2="Green",TRUE,FALSE)</formula>
    </cfRule>
  </conditionalFormatting>
  <conditionalFormatting sqref="A37:G40 A19:K33">
    <cfRule type="expression" dxfId="51" priority="10" stopIfTrue="1">
      <formula>IF($L$2="No Color",TRUE,FALSE)</formula>
    </cfRule>
    <cfRule type="expression" dxfId="50" priority="11" stopIfTrue="1">
      <formula>IF($L$2="Red",TRUE,FALSE)</formula>
    </cfRule>
    <cfRule type="expression" dxfId="49" priority="12" stopIfTrue="1">
      <formula>IF($L$2="Green",TRUE,FALSE)</formula>
    </cfRule>
  </conditionalFormatting>
  <conditionalFormatting sqref="A18:K18">
    <cfRule type="expression" dxfId="48" priority="13" stopIfTrue="1">
      <formula>IF($L$2="No Color",TRUE,FALSE)</formula>
    </cfRule>
    <cfRule type="expression" dxfId="47" priority="14" stopIfTrue="1">
      <formula>IF($L$2="Red",TRUE,FALSE)</formula>
    </cfRule>
    <cfRule type="expression" dxfId="46" priority="15" stopIfTrue="1">
      <formula>IF($L$2="Green",TRUE,FALSE)</formula>
    </cfRule>
  </conditionalFormatting>
  <conditionalFormatting sqref="K2:K3">
    <cfRule type="expression" dxfId="45" priority="16" stopIfTrue="1">
      <formula>IF(#REF!="No Color",TRUE,FALSE)</formula>
    </cfRule>
    <cfRule type="expression" dxfId="44" priority="17" stopIfTrue="1">
      <formula>IF(#REF!="Red",TRUE,FALSE)</formula>
    </cfRule>
    <cfRule type="expression" dxfId="43" priority="18" stopIfTrue="1">
      <formula>IF(#REF!="Green",TRUE,FALSE)</formula>
    </cfRule>
  </conditionalFormatting>
  <conditionalFormatting sqref="K1">
    <cfRule type="expression" dxfId="42" priority="19" stopIfTrue="1">
      <formula>IF($L$2="No Color",TRUE,FALSE)</formula>
    </cfRule>
    <cfRule type="expression" dxfId="41" priority="20" stopIfTrue="1">
      <formula>IF($L$2="Red",TRUE,FALSE)</formula>
    </cfRule>
    <cfRule type="expression" dxfId="40" priority="21" stopIfTrue="1">
      <formula>IF($L$2="Green",TRUE,FALSE)</formula>
    </cfRule>
  </conditionalFormatting>
  <conditionalFormatting sqref="A10:D10 H10:K10">
    <cfRule type="expression" dxfId="39" priority="22" stopIfTrue="1">
      <formula>IF($L$2="No Color",TRUE,FALSE)</formula>
    </cfRule>
    <cfRule type="expression" dxfId="38" priority="23" stopIfTrue="1">
      <formula>IF($L$2="Red",TRUE,FALSE)</formula>
    </cfRule>
    <cfRule type="expression" dxfId="37" priority="24" stopIfTrue="1">
      <formula>IF($L$2="Green",TRUE,FALSE)</formula>
    </cfRule>
  </conditionalFormatting>
  <dataValidations disablePrompts="1" count="6">
    <dataValidation allowBlank="1" showInputMessage="1" showErrorMessage="1" prompt="Enter the amounts in these cells._x000a_Amounts can also be entered in the cells by using simple formula, such as =4*10 when needed" sqref="J18:K34"/>
    <dataValidation allowBlank="1" showInputMessage="1" showErrorMessage="1" prompt="Enter the invoice date, currently using =TODAY() to display today's date automatically" sqref="J4:K4"/>
    <dataValidation allowBlank="1" showInputMessage="1" showErrorMessage="1" prompt="Enter the invoice number" sqref="J5:K5"/>
    <dataValidation allowBlank="1" showInputMessage="1" showErrorMessage="1" prompt="Enter the Customer ID when or if applicable" sqref="J6:K6"/>
    <dataValidation allowBlank="1" showInputMessage="1" showErrorMessage="1" prompt="Enter the Purchase Order Number when or if applicable" sqref="J7:K7"/>
    <dataValidation allowBlank="1" showInputMessage="1" showErrorMessage="1" prompt="Enter the Payment Due Date, by default using 30 days from date of issue." sqref="J8:K8"/>
  </dataValidations>
  <pageMargins left="0.35433070866141736" right="0.35433070866141736" top="0.19685039370078741" bottom="0.19685039370078741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W43"/>
  <sheetViews>
    <sheetView showGridLines="0" workbookViewId="0">
      <selection activeCell="S16" sqref="S16:W22"/>
    </sheetView>
  </sheetViews>
  <sheetFormatPr defaultRowHeight="12.75" x14ac:dyDescent="0.2"/>
  <cols>
    <col min="1" max="1" width="9.140625" style="31"/>
    <col min="2" max="2" width="8.28515625" style="31" customWidth="1"/>
    <col min="3" max="5" width="9.140625" style="31"/>
    <col min="6" max="8" width="13.42578125" style="31" customWidth="1"/>
    <col min="9" max="11" width="9.140625" style="31"/>
    <col min="12" max="12" width="13.85546875" style="31" customWidth="1"/>
    <col min="13" max="13" width="11" style="31" customWidth="1"/>
    <col min="14" max="14" width="13.85546875" style="31" customWidth="1"/>
    <col min="15" max="15" width="2.7109375" style="31" customWidth="1"/>
    <col min="16" max="16" width="13.85546875" style="31" customWidth="1"/>
    <col min="17" max="17" width="0" style="31" hidden="1" customWidth="1"/>
    <col min="18" max="16384" width="9.140625" style="31"/>
  </cols>
  <sheetData>
    <row r="1" spans="1:23" ht="30" x14ac:dyDescent="0.4">
      <c r="A1" s="32" t="str">
        <f>IF(Settings!$E$5="Enable",Settings!$B$5,"")</f>
        <v>C Limited</v>
      </c>
      <c r="B1" s="23"/>
      <c r="C1" s="23"/>
      <c r="D1" s="23"/>
      <c r="E1" s="23"/>
      <c r="F1" s="23"/>
      <c r="G1" s="23"/>
      <c r="H1" s="23"/>
      <c r="I1" s="33"/>
      <c r="J1" s="33"/>
      <c r="K1" s="33"/>
      <c r="L1" s="33"/>
      <c r="M1" s="35"/>
      <c r="P1" s="35" t="s">
        <v>0</v>
      </c>
    </row>
    <row r="2" spans="1:23" ht="18" customHeight="1" x14ac:dyDescent="0.2">
      <c r="A2" s="135" t="str">
        <f>IF(Settings!$E$11="Enable",Settings!$B$11,"")</f>
        <v>Full Cycle</v>
      </c>
      <c r="B2" s="23"/>
      <c r="C2" s="23"/>
      <c r="D2" s="23"/>
      <c r="E2" s="23"/>
      <c r="F2" s="23"/>
      <c r="G2" s="23"/>
      <c r="H2" s="23"/>
      <c r="Q2" s="31" t="str">
        <f>Settings!$B$38</f>
        <v>Blue</v>
      </c>
    </row>
    <row r="3" spans="1:23" ht="7.5" customHeight="1" x14ac:dyDescent="0.2">
      <c r="A3" s="280"/>
      <c r="B3" s="280"/>
      <c r="C3" s="280"/>
      <c r="D3" s="280"/>
      <c r="E3" s="47"/>
      <c r="F3" s="47"/>
      <c r="G3" s="47"/>
      <c r="L3" s="25"/>
      <c r="M3" s="36"/>
    </row>
    <row r="4" spans="1:23" ht="18" customHeight="1" x14ac:dyDescent="0.2">
      <c r="A4" s="47"/>
      <c r="B4" s="47"/>
      <c r="C4" s="47"/>
      <c r="D4" s="47"/>
      <c r="E4" s="47"/>
      <c r="F4" s="47"/>
      <c r="G4" s="47"/>
      <c r="L4" s="25"/>
      <c r="M4" s="36"/>
    </row>
    <row r="5" spans="1:23" ht="18" customHeight="1" x14ac:dyDescent="0.2">
      <c r="A5" s="47"/>
      <c r="B5" s="47"/>
      <c r="C5" s="47"/>
      <c r="D5" s="47"/>
      <c r="E5" s="47"/>
      <c r="F5" s="47"/>
      <c r="G5" s="47"/>
      <c r="L5" s="25"/>
      <c r="M5" s="36"/>
    </row>
    <row r="6" spans="1:23" ht="18" customHeight="1" x14ac:dyDescent="0.2">
      <c r="A6" s="282"/>
      <c r="B6" s="282"/>
      <c r="C6" s="282"/>
      <c r="D6" s="282"/>
      <c r="E6" s="48"/>
      <c r="F6" s="48"/>
      <c r="G6" s="48"/>
      <c r="L6" s="25"/>
      <c r="M6" s="25"/>
    </row>
    <row r="7" spans="1:23" ht="7.5" customHeight="1" x14ac:dyDescent="0.2">
      <c r="A7" s="37"/>
      <c r="B7" s="37"/>
      <c r="C7" s="37"/>
      <c r="D7" s="37"/>
      <c r="E7" s="37"/>
      <c r="F7" s="37"/>
      <c r="G7" s="37"/>
      <c r="L7" s="25"/>
      <c r="M7" s="25"/>
    </row>
    <row r="8" spans="1:23" s="62" customFormat="1" ht="18" customHeight="1" x14ac:dyDescent="0.2">
      <c r="A8" s="281" t="s">
        <v>20</v>
      </c>
      <c r="B8" s="281"/>
      <c r="C8" s="281"/>
      <c r="D8" s="281"/>
      <c r="E8" s="131"/>
      <c r="F8" s="131"/>
      <c r="G8" s="281" t="s">
        <v>21</v>
      </c>
      <c r="H8" s="281"/>
      <c r="I8" s="281"/>
      <c r="J8" s="281"/>
      <c r="M8" s="134" t="s">
        <v>10</v>
      </c>
      <c r="O8" s="224">
        <f ca="1">TODAY()</f>
        <v>44476</v>
      </c>
      <c r="P8" s="225"/>
    </row>
    <row r="9" spans="1:23" s="62" customFormat="1" ht="18" customHeight="1" x14ac:dyDescent="0.2">
      <c r="A9" s="252" t="s">
        <v>1</v>
      </c>
      <c r="B9" s="252"/>
      <c r="C9" s="252"/>
      <c r="D9" s="252"/>
      <c r="E9" s="10"/>
      <c r="F9" s="10"/>
      <c r="G9" s="252" t="s">
        <v>1</v>
      </c>
      <c r="H9" s="252"/>
      <c r="I9" s="252"/>
      <c r="J9" s="132"/>
      <c r="M9" s="134" t="s">
        <v>11</v>
      </c>
      <c r="O9" s="226" t="s">
        <v>97</v>
      </c>
      <c r="P9" s="227"/>
    </row>
    <row r="10" spans="1:23" s="62" customFormat="1" ht="18" customHeight="1" x14ac:dyDescent="0.2">
      <c r="A10" s="252" t="s">
        <v>2</v>
      </c>
      <c r="B10" s="252"/>
      <c r="C10" s="252"/>
      <c r="D10" s="252"/>
      <c r="E10" s="10"/>
      <c r="F10" s="10"/>
      <c r="G10" s="252" t="s">
        <v>2</v>
      </c>
      <c r="H10" s="252"/>
      <c r="I10" s="252"/>
      <c r="J10" s="132"/>
      <c r="M10" s="134" t="s">
        <v>12</v>
      </c>
      <c r="O10" s="226" t="s">
        <v>13</v>
      </c>
      <c r="P10" s="227"/>
    </row>
    <row r="11" spans="1:23" s="62" customFormat="1" ht="18" customHeight="1" x14ac:dyDescent="0.2">
      <c r="A11" s="252" t="s">
        <v>3</v>
      </c>
      <c r="B11" s="252"/>
      <c r="C11" s="252"/>
      <c r="D11" s="252"/>
      <c r="E11" s="10"/>
      <c r="F11" s="10"/>
      <c r="G11" s="252" t="s">
        <v>3</v>
      </c>
      <c r="H11" s="252"/>
      <c r="I11" s="252"/>
      <c r="J11" s="132"/>
      <c r="M11" s="134" t="s">
        <v>22</v>
      </c>
      <c r="O11" s="226">
        <v>12345678</v>
      </c>
      <c r="P11" s="227"/>
    </row>
    <row r="12" spans="1:23" s="62" customFormat="1" ht="18" customHeight="1" x14ac:dyDescent="0.2">
      <c r="A12" s="252" t="s">
        <v>4</v>
      </c>
      <c r="B12" s="252"/>
      <c r="C12" s="252"/>
      <c r="D12" s="252"/>
      <c r="E12" s="10"/>
      <c r="F12" s="10"/>
      <c r="G12" s="252" t="s">
        <v>4</v>
      </c>
      <c r="H12" s="252"/>
      <c r="I12" s="252"/>
      <c r="J12" s="132"/>
      <c r="M12" s="134" t="s">
        <v>96</v>
      </c>
      <c r="O12" s="224">
        <f ca="1">O8+30</f>
        <v>44506</v>
      </c>
      <c r="P12" s="225"/>
    </row>
    <row r="13" spans="1:23" s="62" customFormat="1" ht="18" customHeight="1" x14ac:dyDescent="0.2">
      <c r="A13" s="252" t="s">
        <v>5</v>
      </c>
      <c r="B13" s="252"/>
      <c r="C13" s="252"/>
      <c r="D13" s="252"/>
      <c r="E13" s="10"/>
      <c r="F13" s="10"/>
      <c r="G13" s="252" t="s">
        <v>5</v>
      </c>
      <c r="H13" s="252"/>
      <c r="I13" s="252"/>
      <c r="J13" s="132"/>
    </row>
    <row r="14" spans="1:23" ht="7.5" customHeight="1" x14ac:dyDescent="0.2"/>
    <row r="15" spans="1:23" ht="18" customHeight="1" x14ac:dyDescent="0.2">
      <c r="A15" s="283" t="s">
        <v>6</v>
      </c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63" t="s">
        <v>7</v>
      </c>
      <c r="P15" s="263"/>
    </row>
    <row r="16" spans="1:23" ht="12.95" customHeight="1" x14ac:dyDescent="0.2">
      <c r="A16" s="268" t="s">
        <v>100</v>
      </c>
      <c r="B16" s="268"/>
      <c r="C16" s="268"/>
      <c r="D16" s="268"/>
      <c r="E16" s="268"/>
      <c r="F16" s="268"/>
      <c r="G16" s="268"/>
      <c r="H16" s="268"/>
      <c r="I16" s="268"/>
      <c r="J16" s="268"/>
      <c r="K16" s="268"/>
      <c r="L16" s="268"/>
      <c r="M16" s="268"/>
      <c r="N16" s="268"/>
      <c r="O16" s="266">
        <v>280</v>
      </c>
      <c r="P16" s="266"/>
      <c r="S16" s="264" t="s">
        <v>102</v>
      </c>
      <c r="T16" s="264"/>
      <c r="U16" s="264"/>
      <c r="V16" s="264"/>
      <c r="W16" s="264"/>
    </row>
    <row r="17" spans="1:23" ht="12.95" customHeight="1" x14ac:dyDescent="0.2">
      <c r="A17" s="267" t="s">
        <v>99</v>
      </c>
      <c r="B17" s="267"/>
      <c r="C17" s="267"/>
      <c r="D17" s="267"/>
      <c r="E17" s="267"/>
      <c r="F17" s="267"/>
      <c r="G17" s="267"/>
      <c r="H17" s="267"/>
      <c r="I17" s="267"/>
      <c r="J17" s="267"/>
      <c r="K17" s="267"/>
      <c r="L17" s="267"/>
      <c r="M17" s="267"/>
      <c r="N17" s="267"/>
      <c r="O17" s="261">
        <v>152</v>
      </c>
      <c r="P17" s="261"/>
      <c r="S17" s="265"/>
      <c r="T17" s="265"/>
      <c r="U17" s="265"/>
      <c r="V17" s="265"/>
      <c r="W17" s="265"/>
    </row>
    <row r="18" spans="1:23" ht="12.95" customHeight="1" x14ac:dyDescent="0.2">
      <c r="A18" s="267"/>
      <c r="B18" s="267"/>
      <c r="C18" s="267"/>
      <c r="D18" s="267"/>
      <c r="E18" s="267"/>
      <c r="F18" s="267"/>
      <c r="G18" s="267"/>
      <c r="H18" s="267"/>
      <c r="I18" s="267"/>
      <c r="J18" s="267"/>
      <c r="K18" s="267"/>
      <c r="L18" s="267"/>
      <c r="M18" s="267"/>
      <c r="N18" s="267"/>
      <c r="O18" s="261"/>
      <c r="P18" s="261"/>
      <c r="S18" s="176" t="s">
        <v>103</v>
      </c>
      <c r="T18" s="176"/>
      <c r="U18" s="176"/>
      <c r="V18" s="176"/>
      <c r="W18" s="176"/>
    </row>
    <row r="19" spans="1:23" ht="12.95" customHeight="1" x14ac:dyDescent="0.2">
      <c r="A19" s="267"/>
      <c r="B19" s="267"/>
      <c r="C19" s="267"/>
      <c r="D19" s="267"/>
      <c r="E19" s="267"/>
      <c r="F19" s="267"/>
      <c r="G19" s="267"/>
      <c r="H19" s="267"/>
      <c r="I19" s="267"/>
      <c r="J19" s="267"/>
      <c r="K19" s="267"/>
      <c r="L19" s="267"/>
      <c r="M19" s="267"/>
      <c r="N19" s="267"/>
      <c r="O19" s="261"/>
      <c r="P19" s="261"/>
      <c r="S19" s="179"/>
      <c r="T19" s="179"/>
      <c r="U19" s="179"/>
      <c r="V19" s="179"/>
      <c r="W19" s="179"/>
    </row>
    <row r="20" spans="1:23" ht="12.95" customHeight="1" x14ac:dyDescent="0.2">
      <c r="A20" s="267"/>
      <c r="B20" s="267"/>
      <c r="C20" s="267"/>
      <c r="D20" s="267"/>
      <c r="E20" s="267"/>
      <c r="F20" s="267"/>
      <c r="G20" s="267"/>
      <c r="H20" s="267"/>
      <c r="I20" s="267"/>
      <c r="J20" s="267"/>
      <c r="K20" s="267"/>
      <c r="L20" s="267"/>
      <c r="M20" s="267"/>
      <c r="N20" s="267"/>
      <c r="O20" s="261"/>
      <c r="P20" s="261"/>
      <c r="S20" s="179"/>
      <c r="T20" s="179"/>
      <c r="U20" s="179"/>
      <c r="V20" s="179"/>
      <c r="W20" s="179"/>
    </row>
    <row r="21" spans="1:23" ht="12.95" customHeight="1" x14ac:dyDescent="0.2">
      <c r="A21" s="267"/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1"/>
      <c r="P21" s="261"/>
      <c r="S21" s="179"/>
      <c r="T21" s="179"/>
      <c r="U21" s="179"/>
      <c r="V21" s="179"/>
      <c r="W21" s="179"/>
    </row>
    <row r="22" spans="1:23" ht="12.95" customHeight="1" x14ac:dyDescent="0.2">
      <c r="A22" s="267"/>
      <c r="B22" s="267"/>
      <c r="C22" s="267"/>
      <c r="D22" s="267"/>
      <c r="E22" s="267"/>
      <c r="F22" s="267"/>
      <c r="G22" s="267"/>
      <c r="H22" s="267"/>
      <c r="I22" s="267"/>
      <c r="J22" s="267"/>
      <c r="K22" s="267"/>
      <c r="L22" s="267"/>
      <c r="M22" s="267"/>
      <c r="N22" s="267"/>
      <c r="O22" s="261"/>
      <c r="P22" s="261"/>
      <c r="S22" s="179"/>
      <c r="T22" s="179"/>
      <c r="U22" s="179"/>
      <c r="V22" s="179"/>
      <c r="W22" s="179"/>
    </row>
    <row r="23" spans="1:23" ht="12.95" customHeight="1" x14ac:dyDescent="0.2">
      <c r="A23" s="267"/>
      <c r="B23" s="267"/>
      <c r="C23" s="267"/>
      <c r="D23" s="267"/>
      <c r="E23" s="267"/>
      <c r="F23" s="267"/>
      <c r="G23" s="267"/>
      <c r="H23" s="267"/>
      <c r="I23" s="267"/>
      <c r="J23" s="267"/>
      <c r="K23" s="267"/>
      <c r="L23" s="267"/>
      <c r="M23" s="267"/>
      <c r="N23" s="267"/>
      <c r="O23" s="261"/>
      <c r="P23" s="261"/>
    </row>
    <row r="24" spans="1:23" ht="12.95" customHeight="1" x14ac:dyDescent="0.2">
      <c r="A24" s="267"/>
      <c r="B24" s="267"/>
      <c r="C24" s="267"/>
      <c r="D24" s="267"/>
      <c r="E24" s="267"/>
      <c r="F24" s="267"/>
      <c r="G24" s="267"/>
      <c r="H24" s="267"/>
      <c r="I24" s="267"/>
      <c r="J24" s="267"/>
      <c r="K24" s="267"/>
      <c r="L24" s="267"/>
      <c r="M24" s="267"/>
      <c r="N24" s="267"/>
      <c r="O24" s="261"/>
      <c r="P24" s="261"/>
    </row>
    <row r="25" spans="1:23" ht="12.95" customHeight="1" x14ac:dyDescent="0.2">
      <c r="A25" s="267"/>
      <c r="B25" s="267"/>
      <c r="C25" s="267"/>
      <c r="D25" s="267"/>
      <c r="E25" s="267"/>
      <c r="F25" s="267"/>
      <c r="G25" s="267"/>
      <c r="H25" s="267"/>
      <c r="I25" s="267"/>
      <c r="J25" s="267"/>
      <c r="K25" s="267"/>
      <c r="L25" s="267"/>
      <c r="M25" s="267"/>
      <c r="N25" s="267"/>
      <c r="O25" s="261"/>
      <c r="P25" s="261"/>
    </row>
    <row r="26" spans="1:23" ht="12.95" customHeight="1" x14ac:dyDescent="0.2">
      <c r="A26" s="267"/>
      <c r="B26" s="267"/>
      <c r="C26" s="267"/>
      <c r="D26" s="267"/>
      <c r="E26" s="267"/>
      <c r="F26" s="267"/>
      <c r="G26" s="267"/>
      <c r="H26" s="267"/>
      <c r="I26" s="267"/>
      <c r="J26" s="267"/>
      <c r="K26" s="267"/>
      <c r="L26" s="267"/>
      <c r="M26" s="267"/>
      <c r="N26" s="267"/>
      <c r="O26" s="261"/>
      <c r="P26" s="261"/>
    </row>
    <row r="27" spans="1:23" ht="12.95" customHeight="1" x14ac:dyDescent="0.2">
      <c r="A27" s="267"/>
      <c r="B27" s="267"/>
      <c r="C27" s="267"/>
      <c r="D27" s="267"/>
      <c r="E27" s="267"/>
      <c r="F27" s="267"/>
      <c r="G27" s="267"/>
      <c r="H27" s="267"/>
      <c r="I27" s="267"/>
      <c r="J27" s="267"/>
      <c r="K27" s="267"/>
      <c r="L27" s="267"/>
      <c r="M27" s="267"/>
      <c r="N27" s="267"/>
      <c r="O27" s="261"/>
      <c r="P27" s="261"/>
    </row>
    <row r="28" spans="1:23" ht="12.95" customHeight="1" x14ac:dyDescent="0.2">
      <c r="A28" s="267"/>
      <c r="B28" s="267"/>
      <c r="C28" s="267"/>
      <c r="D28" s="267"/>
      <c r="E28" s="267"/>
      <c r="F28" s="267"/>
      <c r="G28" s="267"/>
      <c r="H28" s="267"/>
      <c r="I28" s="267"/>
      <c r="J28" s="267"/>
      <c r="K28" s="267"/>
      <c r="L28" s="267"/>
      <c r="M28" s="267"/>
      <c r="N28" s="267"/>
      <c r="O28" s="261"/>
      <c r="P28" s="261"/>
    </row>
    <row r="29" spans="1:23" ht="12.95" customHeight="1" x14ac:dyDescent="0.2">
      <c r="A29" s="267"/>
      <c r="B29" s="267"/>
      <c r="C29" s="267"/>
      <c r="D29" s="267"/>
      <c r="E29" s="267"/>
      <c r="F29" s="267"/>
      <c r="G29" s="267"/>
      <c r="H29" s="267"/>
      <c r="I29" s="267"/>
      <c r="J29" s="267"/>
      <c r="K29" s="267"/>
      <c r="L29" s="267"/>
      <c r="M29" s="267"/>
      <c r="N29" s="267"/>
      <c r="O29" s="261"/>
      <c r="P29" s="261"/>
    </row>
    <row r="30" spans="1:23" ht="12.95" customHeight="1" x14ac:dyDescent="0.2">
      <c r="A30" s="267"/>
      <c r="B30" s="267"/>
      <c r="C30" s="267"/>
      <c r="D30" s="267"/>
      <c r="E30" s="267"/>
      <c r="F30" s="267"/>
      <c r="G30" s="267"/>
      <c r="H30" s="267"/>
      <c r="I30" s="267"/>
      <c r="J30" s="267"/>
      <c r="K30" s="267"/>
      <c r="L30" s="267"/>
      <c r="M30" s="267"/>
      <c r="N30" s="267"/>
      <c r="O30" s="261"/>
      <c r="P30" s="261"/>
    </row>
    <row r="31" spans="1:23" ht="12.95" customHeight="1" x14ac:dyDescent="0.2">
      <c r="A31" s="279"/>
      <c r="B31" s="279"/>
      <c r="C31" s="279"/>
      <c r="D31" s="279"/>
      <c r="E31" s="279"/>
      <c r="F31" s="279"/>
      <c r="G31" s="279"/>
      <c r="H31" s="279"/>
      <c r="I31" s="279"/>
      <c r="J31" s="279"/>
      <c r="K31" s="279"/>
      <c r="L31" s="279"/>
      <c r="M31" s="279"/>
      <c r="N31" s="279"/>
      <c r="O31" s="262"/>
      <c r="P31" s="262"/>
    </row>
    <row r="32" spans="1:23" ht="7.5" customHeight="1" x14ac:dyDescent="0.2">
      <c r="A32" s="38"/>
      <c r="B32" s="39"/>
      <c r="C32" s="40"/>
      <c r="D32" s="40"/>
      <c r="E32" s="40"/>
      <c r="F32" s="40"/>
      <c r="G32" s="40"/>
      <c r="H32" s="40"/>
      <c r="I32" s="40"/>
      <c r="J32" s="40"/>
      <c r="K32" s="40"/>
    </row>
    <row r="33" spans="1:21" ht="18" customHeight="1" x14ac:dyDescent="0.2">
      <c r="A33" s="212" t="s">
        <v>23</v>
      </c>
      <c r="B33" s="213"/>
      <c r="C33" s="213"/>
      <c r="D33" s="213"/>
      <c r="E33" s="213"/>
      <c r="F33" s="213"/>
      <c r="G33" s="213"/>
      <c r="H33" s="213"/>
      <c r="I33" s="213"/>
      <c r="J33" s="213"/>
      <c r="K33" s="213"/>
      <c r="L33" s="214"/>
      <c r="N33" s="10" t="s">
        <v>8</v>
      </c>
      <c r="O33" s="52" t="str">
        <f>IF(ISBLANK($P33),"",Settings!$B$34)</f>
        <v>$</v>
      </c>
      <c r="P33" s="53">
        <f>SUM($O$16:$O$31)</f>
        <v>432</v>
      </c>
      <c r="R33" s="117" t="s">
        <v>98</v>
      </c>
      <c r="S33" s="92" t="s">
        <v>101</v>
      </c>
      <c r="T33" s="92"/>
      <c r="U33" s="92"/>
    </row>
    <row r="34" spans="1:21" ht="18" customHeight="1" x14ac:dyDescent="0.2">
      <c r="A34" s="269"/>
      <c r="B34" s="270"/>
      <c r="C34" s="270"/>
      <c r="D34" s="270"/>
      <c r="E34" s="270"/>
      <c r="F34" s="270"/>
      <c r="G34" s="270"/>
      <c r="H34" s="270"/>
      <c r="I34" s="270"/>
      <c r="J34" s="270"/>
      <c r="K34" s="270"/>
      <c r="L34" s="271"/>
      <c r="N34" s="10" t="str">
        <f>Settings!$B$32&amp;" Rate"</f>
        <v>VAT Rate</v>
      </c>
      <c r="O34" s="215">
        <v>0</v>
      </c>
      <c r="P34" s="216"/>
      <c r="R34" s="105" t="s">
        <v>98</v>
      </c>
      <c r="S34" s="92" t="s">
        <v>94</v>
      </c>
      <c r="T34" s="92"/>
      <c r="U34" s="92"/>
    </row>
    <row r="35" spans="1:21" ht="18" customHeight="1" x14ac:dyDescent="0.2">
      <c r="A35" s="272"/>
      <c r="B35" s="273"/>
      <c r="C35" s="273"/>
      <c r="D35" s="273"/>
      <c r="E35" s="273"/>
      <c r="F35" s="273"/>
      <c r="G35" s="273"/>
      <c r="H35" s="273"/>
      <c r="I35" s="273"/>
      <c r="J35" s="273"/>
      <c r="K35" s="273"/>
      <c r="L35" s="274"/>
      <c r="N35" s="10" t="str">
        <f>Settings!$B$32</f>
        <v>VAT</v>
      </c>
      <c r="O35" s="52" t="str">
        <f>IF(ISBLANK($P35),"",Settings!$B$34)</f>
        <v>$</v>
      </c>
      <c r="P35" s="54">
        <f>$P$33*$P$34</f>
        <v>0</v>
      </c>
      <c r="R35" s="111"/>
      <c r="S35" s="92"/>
      <c r="T35" s="92"/>
      <c r="U35" s="92"/>
    </row>
    <row r="36" spans="1:21" ht="18" customHeight="1" x14ac:dyDescent="0.2">
      <c r="A36" s="275"/>
      <c r="B36" s="240"/>
      <c r="C36" s="240"/>
      <c r="D36" s="240"/>
      <c r="E36" s="240"/>
      <c r="F36" s="240"/>
      <c r="G36" s="240"/>
      <c r="H36" s="240"/>
      <c r="I36" s="240"/>
      <c r="J36" s="240"/>
      <c r="K36" s="240"/>
      <c r="L36" s="276"/>
      <c r="N36" s="59" t="s">
        <v>90</v>
      </c>
      <c r="O36" s="56" t="str">
        <f>IF(ISBLANK($P36),"",Settings!$B$34)</f>
        <v>$</v>
      </c>
      <c r="P36" s="58">
        <v>0</v>
      </c>
      <c r="R36" s="105" t="s">
        <v>98</v>
      </c>
      <c r="S36" s="92" t="s">
        <v>92</v>
      </c>
      <c r="T36" s="92"/>
      <c r="U36" s="92"/>
    </row>
    <row r="37" spans="1:21" ht="18" customHeight="1" x14ac:dyDescent="0.2">
      <c r="A37" s="275"/>
      <c r="B37" s="240"/>
      <c r="C37" s="240"/>
      <c r="D37" s="240"/>
      <c r="E37" s="240"/>
      <c r="F37" s="240"/>
      <c r="G37" s="240"/>
      <c r="H37" s="240"/>
      <c r="I37" s="240"/>
      <c r="J37" s="240"/>
      <c r="K37" s="240"/>
      <c r="L37" s="276"/>
      <c r="N37" s="10" t="s">
        <v>25</v>
      </c>
      <c r="O37" s="56" t="str">
        <f>IF(ISBLANK($P37),"",Settings!$B$34)</f>
        <v>$</v>
      </c>
      <c r="P37" s="57">
        <v>0</v>
      </c>
      <c r="R37" s="105" t="s">
        <v>98</v>
      </c>
      <c r="S37" s="92" t="s">
        <v>93</v>
      </c>
      <c r="T37" s="92"/>
      <c r="U37" s="92"/>
    </row>
    <row r="38" spans="1:21" ht="18" customHeight="1" x14ac:dyDescent="0.2">
      <c r="A38" s="136"/>
      <c r="B38" s="137"/>
      <c r="C38" s="137"/>
      <c r="D38" s="137"/>
      <c r="E38" s="137"/>
      <c r="F38" s="137"/>
      <c r="G38" s="137"/>
      <c r="H38" s="137"/>
      <c r="I38" s="137"/>
      <c r="J38" s="137"/>
      <c r="K38" s="137"/>
      <c r="L38" s="138"/>
      <c r="N38" s="60" t="s">
        <v>9</v>
      </c>
      <c r="O38" s="55" t="str">
        <f>IF(ISBLANK($P38),"",Settings!$B$34)</f>
        <v>$</v>
      </c>
      <c r="P38" s="3">
        <f>SUM($P$33-$P$37,$P$35,$P$36)</f>
        <v>432</v>
      </c>
    </row>
    <row r="39" spans="1:21" ht="12.75" customHeight="1" x14ac:dyDescent="0.2">
      <c r="N39" s="259" t="s">
        <v>95</v>
      </c>
      <c r="O39" s="259"/>
      <c r="P39" s="259"/>
    </row>
    <row r="40" spans="1:21" ht="18" customHeight="1" x14ac:dyDescent="0.25">
      <c r="A40" s="61" t="s">
        <v>14</v>
      </c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260" t="str">
        <f>Settings!$B$5</f>
        <v>C Limited</v>
      </c>
      <c r="O40" s="260"/>
      <c r="P40" s="260"/>
    </row>
    <row r="41" spans="1:21" ht="18" customHeight="1" x14ac:dyDescent="0.2">
      <c r="A41" s="277" t="str">
        <f>"Should you have any enquiries concerning this invoice, please contact "&amp;Settings!$B$27&amp;" on "&amp;Settings!$B$28</f>
        <v>Should you have any enquiries concerning this invoice, please contact BenaXX XXXX on +254738415555</v>
      </c>
      <c r="B41" s="278"/>
      <c r="C41" s="278"/>
      <c r="D41" s="278"/>
      <c r="E41" s="278"/>
      <c r="F41" s="278"/>
      <c r="G41" s="278"/>
      <c r="H41" s="278"/>
      <c r="I41" s="278"/>
      <c r="J41" s="278"/>
      <c r="K41" s="278"/>
      <c r="L41" s="278"/>
      <c r="M41" s="278"/>
      <c r="N41" s="278"/>
      <c r="O41" s="278"/>
      <c r="P41" s="278"/>
    </row>
    <row r="42" spans="1:21" ht="18" customHeight="1" x14ac:dyDescent="0.2">
      <c r="A42" s="232" t="str">
        <f>Settings!$B$15&amp;" "&amp;Settings!$B$16&amp;", "&amp;Settings!$B$17&amp;IF(ISBLANK(Settings!$B$18),", ",", "&amp;Settings!$B$18&amp;", ")&amp;IF(ISBLANK(Settings!$B$19),"",""&amp;Settings!$B$19&amp;", ")&amp;Settings!$B$20</f>
        <v>P.O Box xxxxx Kenyatta Avenue, GPO, Nairobi, Nairobi, 00100</v>
      </c>
      <c r="B42" s="232"/>
      <c r="C42" s="232"/>
      <c r="D42" s="232"/>
      <c r="E42" s="232"/>
      <c r="F42" s="232"/>
      <c r="G42" s="232"/>
      <c r="H42" s="232"/>
      <c r="I42" s="232"/>
      <c r="J42" s="232"/>
      <c r="K42" s="232"/>
      <c r="L42" s="232"/>
      <c r="M42" s="232"/>
      <c r="N42" s="232"/>
      <c r="O42" s="232"/>
      <c r="P42" s="232"/>
    </row>
    <row r="43" spans="1:21" ht="18" customHeight="1" x14ac:dyDescent="0.2">
      <c r="A43" s="232" t="str">
        <f>"Tel: "&amp;Settings!$B$22&amp;" Fax: "&amp;Settings!$B$23&amp;IF(ISBLANK(Settings!$B$24)," "," E-mail: "&amp;Settings!$B$24)&amp;IF(ISBLANK(Settings!$B$25)," "," Web: "&amp;Settings!$B$25)</f>
        <v>Tel: +2547xxxxxxxxx Fax: # E-mail: ben@benardmakaa.com Web: www.benardmakaa.com</v>
      </c>
      <c r="B43" s="232"/>
      <c r="C43" s="232"/>
      <c r="D43" s="232"/>
      <c r="E43" s="232"/>
      <c r="F43" s="232"/>
      <c r="G43" s="232"/>
      <c r="H43" s="232"/>
      <c r="I43" s="232"/>
      <c r="J43" s="232"/>
      <c r="K43" s="232"/>
      <c r="L43" s="232"/>
      <c r="M43" s="232"/>
      <c r="N43" s="232"/>
      <c r="O43" s="232"/>
      <c r="P43" s="232"/>
    </row>
  </sheetData>
  <mergeCells count="66">
    <mergeCell ref="A3:D3"/>
    <mergeCell ref="A8:D8"/>
    <mergeCell ref="G8:J8"/>
    <mergeCell ref="A33:L33"/>
    <mergeCell ref="G9:I9"/>
    <mergeCell ref="G10:I10"/>
    <mergeCell ref="A10:D10"/>
    <mergeCell ref="A6:D6"/>
    <mergeCell ref="A9:D9"/>
    <mergeCell ref="G13:I13"/>
    <mergeCell ref="G11:I11"/>
    <mergeCell ref="G12:I12"/>
    <mergeCell ref="A11:D11"/>
    <mergeCell ref="A12:D12"/>
    <mergeCell ref="A13:D13"/>
    <mergeCell ref="A15:N15"/>
    <mergeCell ref="A16:N16"/>
    <mergeCell ref="A42:P42"/>
    <mergeCell ref="A34:L34"/>
    <mergeCell ref="A35:L35"/>
    <mergeCell ref="A43:P43"/>
    <mergeCell ref="A36:L36"/>
    <mergeCell ref="A37:L37"/>
    <mergeCell ref="O34:P34"/>
    <mergeCell ref="A41:P41"/>
    <mergeCell ref="A31:N31"/>
    <mergeCell ref="A18:N18"/>
    <mergeCell ref="A19:N19"/>
    <mergeCell ref="A28:N28"/>
    <mergeCell ref="A29:N29"/>
    <mergeCell ref="A30:N30"/>
    <mergeCell ref="A17:N17"/>
    <mergeCell ref="A20:N20"/>
    <mergeCell ref="A27:N27"/>
    <mergeCell ref="A25:N25"/>
    <mergeCell ref="A26:N26"/>
    <mergeCell ref="A21:N21"/>
    <mergeCell ref="A22:N22"/>
    <mergeCell ref="A23:N23"/>
    <mergeCell ref="A24:N24"/>
    <mergeCell ref="S16:W17"/>
    <mergeCell ref="S18:W22"/>
    <mergeCell ref="O28:P28"/>
    <mergeCell ref="O29:P29"/>
    <mergeCell ref="O30:P30"/>
    <mergeCell ref="O23:P23"/>
    <mergeCell ref="O17:P17"/>
    <mergeCell ref="O18:P18"/>
    <mergeCell ref="O19:P19"/>
    <mergeCell ref="O16:P16"/>
    <mergeCell ref="N39:P39"/>
    <mergeCell ref="N40:P40"/>
    <mergeCell ref="O8:P8"/>
    <mergeCell ref="O9:P9"/>
    <mergeCell ref="O10:P10"/>
    <mergeCell ref="O11:P11"/>
    <mergeCell ref="O12:P12"/>
    <mergeCell ref="O20:P20"/>
    <mergeCell ref="O21:P21"/>
    <mergeCell ref="O22:P22"/>
    <mergeCell ref="O31:P31"/>
    <mergeCell ref="O24:P24"/>
    <mergeCell ref="O25:P25"/>
    <mergeCell ref="O26:P26"/>
    <mergeCell ref="O27:P27"/>
    <mergeCell ref="O15:P15"/>
  </mergeCells>
  <phoneticPr fontId="1" type="noConversion"/>
  <conditionalFormatting sqref="A41:P41">
    <cfRule type="expression" dxfId="36" priority="1" stopIfTrue="1">
      <formula>IF($Q$2="No Color",TRUE,FALSE)</formula>
    </cfRule>
    <cfRule type="expression" dxfId="35" priority="2" stopIfTrue="1">
      <formula>IF($Q$2="Red",TRUE,FALSE)</formula>
    </cfRule>
    <cfRule type="expression" dxfId="34" priority="3" stopIfTrue="1">
      <formula>IF($Q$2="Green",TRUE,FALSE)</formula>
    </cfRule>
  </conditionalFormatting>
  <conditionalFormatting sqref="A33 A15 G8 A8">
    <cfRule type="expression" dxfId="33" priority="13" stopIfTrue="1">
      <formula>IF($Q$2="No Color",TRUE,FALSE)</formula>
    </cfRule>
    <cfRule type="expression" dxfId="32" priority="14" stopIfTrue="1">
      <formula>IF($Q$2="Red",TRUE,FALSE)</formula>
    </cfRule>
    <cfRule type="expression" dxfId="31" priority="15" stopIfTrue="1">
      <formula>IF($Q$2="Green",TRUE,FALSE)</formula>
    </cfRule>
  </conditionalFormatting>
  <conditionalFormatting sqref="A16:P31">
    <cfRule type="expression" dxfId="30" priority="25" stopIfTrue="1">
      <formula>MOD(ROW(),2)=1</formula>
    </cfRule>
  </conditionalFormatting>
  <conditionalFormatting sqref="O15:P15">
    <cfRule type="expression" dxfId="29" priority="26" stopIfTrue="1">
      <formula>IF($Q$2="No Color",TRUE,FALSE)</formula>
    </cfRule>
    <cfRule type="expression" dxfId="28" priority="27" stopIfTrue="1">
      <formula>IF($Q$2="Red",TRUE,FALSE)</formula>
    </cfRule>
    <cfRule type="expression" dxfId="27" priority="28" stopIfTrue="1">
      <formula>IF($Q$2="Green",TRUE,FALSE)</formula>
    </cfRule>
  </conditionalFormatting>
  <conditionalFormatting sqref="P1 M1">
    <cfRule type="expression" dxfId="26" priority="16" stopIfTrue="1">
      <formula>IF($Q$2="No Color",TRUE,FALSE)</formula>
    </cfRule>
    <cfRule type="expression" dxfId="25" priority="17" stopIfTrue="1">
      <formula>IF($Q$2="Red",TRUE,FALSE)</formula>
    </cfRule>
    <cfRule type="expression" dxfId="24" priority="18" stopIfTrue="1">
      <formula>IF($Q$2="Green",TRUE,FALSE)</formula>
    </cfRule>
  </conditionalFormatting>
  <dataValidations count="7">
    <dataValidation allowBlank="1" showErrorMessage="1" sqref="Q2"/>
    <dataValidation allowBlank="1" showInputMessage="1" showErrorMessage="1" prompt="Enter the amounts in these cells._x000a_Amounts can also be entered in the cells by using simple formula, such as =4*10 when needed" sqref="O16:P31"/>
    <dataValidation allowBlank="1" showInputMessage="1" showErrorMessage="1" prompt="Enter the invoice date, currently using =TODAY() to display today's date automatically" sqref="O8:P8"/>
    <dataValidation allowBlank="1" showInputMessage="1" showErrorMessage="1" prompt="Enter the invoice number" sqref="O9:P9"/>
    <dataValidation allowBlank="1" showInputMessage="1" showErrorMessage="1" prompt="Enter the Customer ID when or if applicable" sqref="O10:P10"/>
    <dataValidation allowBlank="1" showInputMessage="1" showErrorMessage="1" prompt="Enter the Purchase Order Number when or if applicable" sqref="O11:P11"/>
    <dataValidation allowBlank="1" showInputMessage="1" showErrorMessage="1" prompt="Enter the Payment Due Date, by default using 30 days from date of issue." sqref="O12:P12"/>
  </dataValidations>
  <pageMargins left="0.35433070866141736" right="0.35433070866141736" top="0.19685039370078741" bottom="0.19685039370078741" header="0.51181102362204722" footer="0.51181102362204722"/>
  <pageSetup paperSize="9" scale="8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3"/>
  <sheetViews>
    <sheetView showGridLines="0" workbookViewId="0">
      <selection activeCell="W31" sqref="W31"/>
    </sheetView>
  </sheetViews>
  <sheetFormatPr defaultRowHeight="12.75" x14ac:dyDescent="0.2"/>
  <cols>
    <col min="1" max="1" width="9.140625" style="31"/>
    <col min="2" max="2" width="8.28515625" style="31" customWidth="1"/>
    <col min="3" max="5" width="9.140625" style="31"/>
    <col min="6" max="8" width="13.42578125" style="31" customWidth="1"/>
    <col min="9" max="11" width="9.140625" style="31"/>
    <col min="12" max="12" width="13.85546875" style="31" customWidth="1"/>
    <col min="13" max="13" width="11" style="31" customWidth="1"/>
    <col min="14" max="14" width="13.85546875" style="31" customWidth="1"/>
    <col min="15" max="15" width="2.7109375" style="31" customWidth="1"/>
    <col min="16" max="16" width="13.85546875" style="31" customWidth="1"/>
    <col min="17" max="17" width="0" style="31" hidden="1" customWidth="1"/>
    <col min="18" max="16384" width="9.140625" style="31"/>
  </cols>
  <sheetData>
    <row r="1" spans="1:23" ht="30" x14ac:dyDescent="0.4">
      <c r="A1" s="32" t="str">
        <f>IF(Settings!$E$5="Enable",Settings!$B$5,"")</f>
        <v>C Limited</v>
      </c>
      <c r="B1" s="23"/>
      <c r="C1" s="23"/>
      <c r="D1" s="23"/>
      <c r="E1" s="23"/>
      <c r="F1" s="23"/>
      <c r="G1" s="23"/>
      <c r="H1" s="23"/>
      <c r="I1" s="33"/>
      <c r="J1" s="33"/>
      <c r="K1" s="33"/>
      <c r="L1" s="33"/>
      <c r="M1" s="35"/>
      <c r="P1" s="35" t="s">
        <v>0</v>
      </c>
    </row>
    <row r="2" spans="1:23" ht="18" customHeight="1" x14ac:dyDescent="0.2">
      <c r="A2" s="135" t="str">
        <f>IF(Settings!$E$11="Enable",Settings!$B$11,"")</f>
        <v>Full Cycle</v>
      </c>
      <c r="B2" s="23"/>
      <c r="C2" s="23"/>
      <c r="D2" s="23"/>
      <c r="E2" s="23"/>
      <c r="F2" s="23"/>
      <c r="G2" s="23"/>
      <c r="H2" s="23"/>
      <c r="Q2" s="31" t="str">
        <f>Settings!$B$38</f>
        <v>Blue</v>
      </c>
    </row>
    <row r="3" spans="1:23" ht="7.5" customHeight="1" x14ac:dyDescent="0.2">
      <c r="A3" s="280"/>
      <c r="B3" s="280"/>
      <c r="C3" s="280"/>
      <c r="D3" s="280"/>
      <c r="E3" s="47"/>
      <c r="F3" s="47"/>
      <c r="G3" s="47"/>
      <c r="L3" s="25"/>
      <c r="M3" s="36"/>
    </row>
    <row r="4" spans="1:23" ht="18" customHeight="1" x14ac:dyDescent="0.2">
      <c r="A4" s="47"/>
      <c r="B4" s="47"/>
      <c r="C4" s="47"/>
      <c r="D4" s="47"/>
      <c r="E4" s="47"/>
      <c r="F4" s="47"/>
      <c r="G4" s="47"/>
      <c r="L4" s="25"/>
      <c r="M4" s="36"/>
    </row>
    <row r="5" spans="1:23" ht="18" customHeight="1" x14ac:dyDescent="0.2">
      <c r="A5" s="282"/>
      <c r="B5" s="282"/>
      <c r="C5" s="282"/>
      <c r="D5" s="282"/>
      <c r="E5" s="48"/>
      <c r="F5" s="48"/>
      <c r="G5" s="48"/>
      <c r="L5" s="25"/>
      <c r="M5" s="25"/>
    </row>
    <row r="6" spans="1:23" ht="18" customHeight="1" x14ac:dyDescent="0.2">
      <c r="A6" s="37"/>
      <c r="B6" s="37"/>
      <c r="C6" s="37"/>
      <c r="D6" s="37"/>
      <c r="E6" s="37"/>
      <c r="F6" s="37"/>
      <c r="G6" s="37"/>
      <c r="L6" s="25"/>
      <c r="M6" s="25"/>
    </row>
    <row r="7" spans="1:23" ht="7.5" customHeight="1" x14ac:dyDescent="0.2">
      <c r="A7" s="37"/>
      <c r="B7" s="37"/>
      <c r="C7" s="37"/>
      <c r="D7" s="37"/>
      <c r="E7" s="37"/>
      <c r="F7" s="37"/>
      <c r="G7" s="37"/>
      <c r="L7" s="25"/>
      <c r="M7" s="25"/>
    </row>
    <row r="8" spans="1:23" s="62" customFormat="1" ht="18" customHeight="1" x14ac:dyDescent="0.2">
      <c r="A8" s="258" t="s">
        <v>20</v>
      </c>
      <c r="B8" s="258"/>
      <c r="C8" s="258"/>
      <c r="D8" s="258"/>
      <c r="E8" s="131"/>
      <c r="F8" s="131"/>
      <c r="G8" s="258" t="s">
        <v>21</v>
      </c>
      <c r="H8" s="258"/>
      <c r="I8" s="258"/>
      <c r="J8" s="258"/>
      <c r="M8" s="134" t="s">
        <v>10</v>
      </c>
      <c r="N8" s="133"/>
      <c r="O8" s="288">
        <f ca="1">TODAY()</f>
        <v>44476</v>
      </c>
      <c r="P8" s="289"/>
    </row>
    <row r="9" spans="1:23" s="62" customFormat="1" ht="18" customHeight="1" x14ac:dyDescent="0.2">
      <c r="A9" s="298" t="s">
        <v>1</v>
      </c>
      <c r="B9" s="298"/>
      <c r="C9" s="298"/>
      <c r="D9" s="298"/>
      <c r="E9" s="51"/>
      <c r="F9" s="51"/>
      <c r="G9" s="298" t="s">
        <v>1</v>
      </c>
      <c r="H9" s="298"/>
      <c r="I9" s="298"/>
      <c r="J9" s="132"/>
      <c r="M9" s="134" t="s">
        <v>11</v>
      </c>
      <c r="N9" s="133"/>
      <c r="O9" s="226" t="s">
        <v>97</v>
      </c>
      <c r="P9" s="227"/>
    </row>
    <row r="10" spans="1:23" s="62" customFormat="1" ht="18" customHeight="1" x14ac:dyDescent="0.2">
      <c r="A10" s="298" t="s">
        <v>2</v>
      </c>
      <c r="B10" s="298"/>
      <c r="C10" s="298"/>
      <c r="D10" s="298"/>
      <c r="E10" s="51"/>
      <c r="F10" s="51"/>
      <c r="G10" s="298" t="s">
        <v>2</v>
      </c>
      <c r="H10" s="298"/>
      <c r="I10" s="298"/>
      <c r="J10" s="132"/>
      <c r="M10" s="134" t="s">
        <v>12</v>
      </c>
      <c r="N10" s="133"/>
      <c r="O10" s="226" t="s">
        <v>13</v>
      </c>
      <c r="P10" s="227"/>
    </row>
    <row r="11" spans="1:23" s="62" customFormat="1" ht="18" customHeight="1" x14ac:dyDescent="0.2">
      <c r="A11" s="298" t="s">
        <v>3</v>
      </c>
      <c r="B11" s="298"/>
      <c r="C11" s="298"/>
      <c r="D11" s="298"/>
      <c r="E11" s="51"/>
      <c r="F11" s="51"/>
      <c r="G11" s="298" t="s">
        <v>3</v>
      </c>
      <c r="H11" s="298"/>
      <c r="I11" s="298"/>
      <c r="J11" s="132"/>
      <c r="M11" s="134" t="s">
        <v>22</v>
      </c>
      <c r="N11" s="133"/>
      <c r="O11" s="226">
        <v>12345678</v>
      </c>
      <c r="P11" s="227"/>
    </row>
    <row r="12" spans="1:23" s="62" customFormat="1" ht="18" customHeight="1" x14ac:dyDescent="0.2">
      <c r="A12" s="298" t="s">
        <v>4</v>
      </c>
      <c r="B12" s="298"/>
      <c r="C12" s="298"/>
      <c r="D12" s="298"/>
      <c r="E12" s="51"/>
      <c r="F12" s="51"/>
      <c r="G12" s="298" t="s">
        <v>4</v>
      </c>
      <c r="H12" s="298"/>
      <c r="I12" s="298"/>
      <c r="J12" s="132"/>
      <c r="M12" s="134" t="s">
        <v>96</v>
      </c>
      <c r="N12" s="133"/>
      <c r="O12" s="288">
        <f ca="1">O8+30</f>
        <v>44506</v>
      </c>
      <c r="P12" s="289"/>
    </row>
    <row r="13" spans="1:23" s="62" customFormat="1" ht="18" customHeight="1" x14ac:dyDescent="0.2">
      <c r="A13" s="298" t="s">
        <v>5</v>
      </c>
      <c r="B13" s="298"/>
      <c r="C13" s="298"/>
      <c r="D13" s="298"/>
      <c r="E13" s="51"/>
      <c r="F13" s="51"/>
      <c r="G13" s="298" t="s">
        <v>5</v>
      </c>
      <c r="H13" s="298"/>
      <c r="I13" s="298"/>
      <c r="J13" s="132"/>
    </row>
    <row r="14" spans="1:23" ht="7.5" customHeight="1" x14ac:dyDescent="0.2"/>
    <row r="15" spans="1:23" ht="18" customHeight="1" x14ac:dyDescent="0.2">
      <c r="A15" s="253" t="s">
        <v>6</v>
      </c>
      <c r="B15" s="253"/>
      <c r="C15" s="253"/>
      <c r="D15" s="253"/>
      <c r="E15" s="253"/>
      <c r="F15" s="253"/>
      <c r="G15" s="253"/>
      <c r="H15" s="253"/>
      <c r="I15" s="253"/>
      <c r="J15" s="253"/>
      <c r="K15" s="253"/>
      <c r="L15" s="253"/>
      <c r="M15" s="253"/>
      <c r="N15" s="253"/>
      <c r="O15" s="254" t="s">
        <v>7</v>
      </c>
      <c r="P15" s="254"/>
    </row>
    <row r="16" spans="1:23" ht="12.95" customHeight="1" x14ac:dyDescent="0.2">
      <c r="A16" s="296" t="s">
        <v>100</v>
      </c>
      <c r="B16" s="296"/>
      <c r="C16" s="296"/>
      <c r="D16" s="296"/>
      <c r="E16" s="296"/>
      <c r="F16" s="296"/>
      <c r="G16" s="296"/>
      <c r="H16" s="296"/>
      <c r="I16" s="296"/>
      <c r="J16" s="296"/>
      <c r="K16" s="296"/>
      <c r="L16" s="296"/>
      <c r="M16" s="296"/>
      <c r="N16" s="296"/>
      <c r="O16" s="297">
        <v>280</v>
      </c>
      <c r="P16" s="297"/>
      <c r="S16" s="264" t="s">
        <v>102</v>
      </c>
      <c r="T16" s="264"/>
      <c r="U16" s="264"/>
      <c r="V16" s="264"/>
      <c r="W16" s="264"/>
    </row>
    <row r="17" spans="1:23" ht="12.95" customHeight="1" x14ac:dyDescent="0.2">
      <c r="A17" s="294" t="s">
        <v>99</v>
      </c>
      <c r="B17" s="294"/>
      <c r="C17" s="294"/>
      <c r="D17" s="294"/>
      <c r="E17" s="294"/>
      <c r="F17" s="294"/>
      <c r="G17" s="294"/>
      <c r="H17" s="294"/>
      <c r="I17" s="294"/>
      <c r="J17" s="294"/>
      <c r="K17" s="294"/>
      <c r="L17" s="294"/>
      <c r="M17" s="294"/>
      <c r="N17" s="294"/>
      <c r="O17" s="295">
        <v>152</v>
      </c>
      <c r="P17" s="295"/>
      <c r="S17" s="265"/>
      <c r="T17" s="265"/>
      <c r="U17" s="265"/>
      <c r="V17" s="265"/>
      <c r="W17" s="265"/>
    </row>
    <row r="18" spans="1:23" ht="12.95" customHeight="1" x14ac:dyDescent="0.2">
      <c r="A18" s="294"/>
      <c r="B18" s="294"/>
      <c r="C18" s="294"/>
      <c r="D18" s="294"/>
      <c r="E18" s="294"/>
      <c r="F18" s="294"/>
      <c r="G18" s="294"/>
      <c r="H18" s="294"/>
      <c r="I18" s="294"/>
      <c r="J18" s="294"/>
      <c r="K18" s="294"/>
      <c r="L18" s="294"/>
      <c r="M18" s="294"/>
      <c r="N18" s="294"/>
      <c r="O18" s="295"/>
      <c r="P18" s="295"/>
      <c r="S18" s="176" t="s">
        <v>103</v>
      </c>
      <c r="T18" s="176"/>
      <c r="U18" s="176"/>
      <c r="V18" s="176"/>
      <c r="W18" s="176"/>
    </row>
    <row r="19" spans="1:23" ht="12.95" customHeight="1" x14ac:dyDescent="0.2">
      <c r="A19" s="294"/>
      <c r="B19" s="294"/>
      <c r="C19" s="294"/>
      <c r="D19" s="294"/>
      <c r="E19" s="294"/>
      <c r="F19" s="294"/>
      <c r="G19" s="294"/>
      <c r="H19" s="294"/>
      <c r="I19" s="294"/>
      <c r="J19" s="294"/>
      <c r="K19" s="294"/>
      <c r="L19" s="294"/>
      <c r="M19" s="294"/>
      <c r="N19" s="294"/>
      <c r="O19" s="295"/>
      <c r="P19" s="295"/>
      <c r="S19" s="179"/>
      <c r="T19" s="179"/>
      <c r="U19" s="179"/>
      <c r="V19" s="179"/>
      <c r="W19" s="179"/>
    </row>
    <row r="20" spans="1:23" ht="12.95" customHeight="1" x14ac:dyDescent="0.2">
      <c r="A20" s="294"/>
      <c r="B20" s="294"/>
      <c r="C20" s="294"/>
      <c r="D20" s="294"/>
      <c r="E20" s="294"/>
      <c r="F20" s="294"/>
      <c r="G20" s="294"/>
      <c r="H20" s="294"/>
      <c r="I20" s="294"/>
      <c r="J20" s="294"/>
      <c r="K20" s="294"/>
      <c r="L20" s="294"/>
      <c r="M20" s="294"/>
      <c r="N20" s="294"/>
      <c r="O20" s="295"/>
      <c r="P20" s="295"/>
      <c r="S20" s="179"/>
      <c r="T20" s="179"/>
      <c r="U20" s="179"/>
      <c r="V20" s="179"/>
      <c r="W20" s="179"/>
    </row>
    <row r="21" spans="1:23" ht="12.95" customHeight="1" x14ac:dyDescent="0.2">
      <c r="A21" s="294"/>
      <c r="B21" s="294"/>
      <c r="C21" s="294"/>
      <c r="D21" s="294"/>
      <c r="E21" s="294"/>
      <c r="F21" s="294"/>
      <c r="G21" s="294"/>
      <c r="H21" s="294"/>
      <c r="I21" s="294"/>
      <c r="J21" s="294"/>
      <c r="K21" s="294"/>
      <c r="L21" s="294"/>
      <c r="M21" s="294"/>
      <c r="N21" s="294"/>
      <c r="O21" s="295"/>
      <c r="P21" s="295"/>
      <c r="S21" s="179"/>
      <c r="T21" s="179"/>
      <c r="U21" s="179"/>
      <c r="V21" s="179"/>
      <c r="W21" s="179"/>
    </row>
    <row r="22" spans="1:23" ht="12.95" customHeight="1" x14ac:dyDescent="0.2">
      <c r="A22" s="294"/>
      <c r="B22" s="294"/>
      <c r="C22" s="294"/>
      <c r="D22" s="294"/>
      <c r="E22" s="294"/>
      <c r="F22" s="294"/>
      <c r="G22" s="294"/>
      <c r="H22" s="294"/>
      <c r="I22" s="294"/>
      <c r="J22" s="294"/>
      <c r="K22" s="294"/>
      <c r="L22" s="294"/>
      <c r="M22" s="294"/>
      <c r="N22" s="294"/>
      <c r="O22" s="295"/>
      <c r="P22" s="295"/>
      <c r="S22" s="179"/>
      <c r="T22" s="179"/>
      <c r="U22" s="179"/>
      <c r="V22" s="179"/>
      <c r="W22" s="179"/>
    </row>
    <row r="23" spans="1:23" ht="12.95" customHeight="1" x14ac:dyDescent="0.2">
      <c r="A23" s="294"/>
      <c r="B23" s="294"/>
      <c r="C23" s="294"/>
      <c r="D23" s="294"/>
      <c r="E23" s="294"/>
      <c r="F23" s="294"/>
      <c r="G23" s="294"/>
      <c r="H23" s="294"/>
      <c r="I23" s="294"/>
      <c r="J23" s="294"/>
      <c r="K23" s="294"/>
      <c r="L23" s="294"/>
      <c r="M23" s="294"/>
      <c r="N23" s="294"/>
      <c r="O23" s="295"/>
      <c r="P23" s="295"/>
    </row>
    <row r="24" spans="1:23" ht="12.95" customHeight="1" x14ac:dyDescent="0.2">
      <c r="A24" s="294"/>
      <c r="B24" s="294"/>
      <c r="C24" s="294"/>
      <c r="D24" s="294"/>
      <c r="E24" s="294"/>
      <c r="F24" s="294"/>
      <c r="G24" s="294"/>
      <c r="H24" s="294"/>
      <c r="I24" s="294"/>
      <c r="J24" s="294"/>
      <c r="K24" s="294"/>
      <c r="L24" s="294"/>
      <c r="M24" s="294"/>
      <c r="N24" s="294"/>
      <c r="O24" s="295"/>
      <c r="P24" s="295"/>
    </row>
    <row r="25" spans="1:23" ht="12.95" customHeight="1" x14ac:dyDescent="0.2">
      <c r="A25" s="294"/>
      <c r="B25" s="294"/>
      <c r="C25" s="294"/>
      <c r="D25" s="294"/>
      <c r="E25" s="294"/>
      <c r="F25" s="294"/>
      <c r="G25" s="294"/>
      <c r="H25" s="294"/>
      <c r="I25" s="294"/>
      <c r="J25" s="294"/>
      <c r="K25" s="294"/>
      <c r="L25" s="294"/>
      <c r="M25" s="294"/>
      <c r="N25" s="294"/>
      <c r="O25" s="295"/>
      <c r="P25" s="295"/>
    </row>
    <row r="26" spans="1:23" ht="12.95" customHeight="1" x14ac:dyDescent="0.2">
      <c r="A26" s="294"/>
      <c r="B26" s="294"/>
      <c r="C26" s="294"/>
      <c r="D26" s="294"/>
      <c r="E26" s="294"/>
      <c r="F26" s="294"/>
      <c r="G26" s="294"/>
      <c r="H26" s="294"/>
      <c r="I26" s="294"/>
      <c r="J26" s="294"/>
      <c r="K26" s="294"/>
      <c r="L26" s="294"/>
      <c r="M26" s="294"/>
      <c r="N26" s="294"/>
      <c r="O26" s="295"/>
      <c r="P26" s="295"/>
    </row>
    <row r="27" spans="1:23" ht="12.95" customHeight="1" x14ac:dyDescent="0.2">
      <c r="A27" s="294"/>
      <c r="B27" s="294"/>
      <c r="C27" s="294"/>
      <c r="D27" s="294"/>
      <c r="E27" s="294"/>
      <c r="F27" s="294"/>
      <c r="G27" s="294"/>
      <c r="H27" s="294"/>
      <c r="I27" s="294"/>
      <c r="J27" s="294"/>
      <c r="K27" s="294"/>
      <c r="L27" s="294"/>
      <c r="M27" s="294"/>
      <c r="N27" s="294"/>
      <c r="O27" s="295"/>
      <c r="P27" s="295"/>
    </row>
    <row r="28" spans="1:23" ht="12.95" customHeight="1" x14ac:dyDescent="0.2">
      <c r="A28" s="294"/>
      <c r="B28" s="294"/>
      <c r="C28" s="294"/>
      <c r="D28" s="294"/>
      <c r="E28" s="294"/>
      <c r="F28" s="294"/>
      <c r="G28" s="294"/>
      <c r="H28" s="294"/>
      <c r="I28" s="294"/>
      <c r="J28" s="294"/>
      <c r="K28" s="294"/>
      <c r="L28" s="294"/>
      <c r="M28" s="294"/>
      <c r="N28" s="294"/>
      <c r="O28" s="295"/>
      <c r="P28" s="295"/>
    </row>
    <row r="29" spans="1:23" ht="12.95" customHeight="1" x14ac:dyDescent="0.2">
      <c r="A29" s="294"/>
      <c r="B29" s="294"/>
      <c r="C29" s="294"/>
      <c r="D29" s="294"/>
      <c r="E29" s="294"/>
      <c r="F29" s="294"/>
      <c r="G29" s="294"/>
      <c r="H29" s="294"/>
      <c r="I29" s="294"/>
      <c r="J29" s="294"/>
      <c r="K29" s="294"/>
      <c r="L29" s="294"/>
      <c r="M29" s="294"/>
      <c r="N29" s="294"/>
      <c r="O29" s="295"/>
      <c r="P29" s="295"/>
    </row>
    <row r="30" spans="1:23" ht="12.95" customHeight="1" x14ac:dyDescent="0.2">
      <c r="A30" s="294"/>
      <c r="B30" s="294"/>
      <c r="C30" s="294"/>
      <c r="D30" s="294"/>
      <c r="E30" s="294"/>
      <c r="F30" s="294"/>
      <c r="G30" s="294"/>
      <c r="H30" s="294"/>
      <c r="I30" s="294"/>
      <c r="J30" s="294"/>
      <c r="K30" s="294"/>
      <c r="L30" s="294"/>
      <c r="M30" s="294"/>
      <c r="N30" s="294"/>
      <c r="O30" s="295"/>
      <c r="P30" s="295"/>
    </row>
    <row r="31" spans="1:23" ht="12.95" customHeight="1" x14ac:dyDescent="0.2">
      <c r="A31" s="290"/>
      <c r="B31" s="290"/>
      <c r="C31" s="290"/>
      <c r="D31" s="290"/>
      <c r="E31" s="290"/>
      <c r="F31" s="290"/>
      <c r="G31" s="290"/>
      <c r="H31" s="290"/>
      <c r="I31" s="290"/>
      <c r="J31" s="290"/>
      <c r="K31" s="290"/>
      <c r="L31" s="290"/>
      <c r="M31" s="290"/>
      <c r="N31" s="290"/>
      <c r="O31" s="291"/>
      <c r="P31" s="291"/>
    </row>
    <row r="32" spans="1:23" ht="7.5" customHeight="1" x14ac:dyDescent="0.2">
      <c r="A32" s="38"/>
      <c r="B32" s="39"/>
      <c r="C32" s="40"/>
      <c r="D32" s="40"/>
      <c r="E32" s="40"/>
      <c r="F32" s="40"/>
      <c r="G32" s="40"/>
      <c r="H32" s="40"/>
      <c r="I32" s="40"/>
      <c r="J32" s="40"/>
      <c r="K32" s="40"/>
    </row>
    <row r="33" spans="1:21" ht="18" customHeight="1" x14ac:dyDescent="0.2">
      <c r="A33" s="244" t="s">
        <v>23</v>
      </c>
      <c r="B33" s="245"/>
      <c r="C33" s="245"/>
      <c r="D33" s="245"/>
      <c r="E33" s="245"/>
      <c r="F33" s="245"/>
      <c r="G33" s="245"/>
      <c r="H33" s="245"/>
      <c r="I33" s="245"/>
      <c r="J33" s="245"/>
      <c r="K33" s="245"/>
      <c r="L33" s="246"/>
      <c r="N33" s="10" t="s">
        <v>8</v>
      </c>
      <c r="O33" s="52" t="str">
        <f>IF(ISBLANK($P33),"",Settings!$B$34)</f>
        <v>$</v>
      </c>
      <c r="P33" s="53">
        <f>SUM($O$16:$O$31)</f>
        <v>432</v>
      </c>
      <c r="R33" s="117" t="s">
        <v>98</v>
      </c>
      <c r="S33" s="92" t="s">
        <v>101</v>
      </c>
      <c r="T33" s="92"/>
      <c r="U33" s="92"/>
    </row>
    <row r="34" spans="1:21" ht="18" customHeight="1" x14ac:dyDescent="0.2">
      <c r="A34" s="292"/>
      <c r="B34" s="273"/>
      <c r="C34" s="273"/>
      <c r="D34" s="273"/>
      <c r="E34" s="273"/>
      <c r="F34" s="273"/>
      <c r="G34" s="273"/>
      <c r="H34" s="273"/>
      <c r="I34" s="273"/>
      <c r="J34" s="273"/>
      <c r="K34" s="273"/>
      <c r="L34" s="293"/>
      <c r="N34" s="10" t="str">
        <f>Settings!$B$32&amp;" Rate"</f>
        <v>VAT Rate</v>
      </c>
      <c r="O34" s="215">
        <v>0</v>
      </c>
      <c r="P34" s="216"/>
      <c r="R34" s="105" t="s">
        <v>98</v>
      </c>
      <c r="S34" s="92" t="s">
        <v>94</v>
      </c>
      <c r="T34" s="92"/>
      <c r="U34" s="92"/>
    </row>
    <row r="35" spans="1:21" ht="18" customHeight="1" x14ac:dyDescent="0.2">
      <c r="A35" s="292"/>
      <c r="B35" s="273"/>
      <c r="C35" s="273"/>
      <c r="D35" s="273"/>
      <c r="E35" s="273"/>
      <c r="F35" s="273"/>
      <c r="G35" s="273"/>
      <c r="H35" s="273"/>
      <c r="I35" s="273"/>
      <c r="J35" s="273"/>
      <c r="K35" s="273"/>
      <c r="L35" s="293"/>
      <c r="N35" s="10" t="str">
        <f>Settings!$B$32</f>
        <v>VAT</v>
      </c>
      <c r="O35" s="52" t="str">
        <f>IF(ISBLANK($P35),"",Settings!$B$34)</f>
        <v>$</v>
      </c>
      <c r="P35" s="54">
        <f>$P$33*$P$34</f>
        <v>0</v>
      </c>
      <c r="R35" s="111"/>
      <c r="S35" s="92"/>
      <c r="T35" s="92"/>
      <c r="U35" s="92"/>
    </row>
    <row r="36" spans="1:21" ht="18" customHeight="1" x14ac:dyDescent="0.2">
      <c r="A36" s="239"/>
      <c r="B36" s="240"/>
      <c r="C36" s="240"/>
      <c r="D36" s="240"/>
      <c r="E36" s="240"/>
      <c r="F36" s="240"/>
      <c r="G36" s="240"/>
      <c r="H36" s="240"/>
      <c r="I36" s="240"/>
      <c r="J36" s="240"/>
      <c r="K36" s="240"/>
      <c r="L36" s="241"/>
      <c r="N36" s="59" t="s">
        <v>90</v>
      </c>
      <c r="O36" s="56" t="str">
        <f>IF(ISBLANK($P36),"",Settings!$B$34)</f>
        <v>$</v>
      </c>
      <c r="P36" s="58">
        <v>0</v>
      </c>
      <c r="R36" s="105" t="s">
        <v>98</v>
      </c>
      <c r="S36" s="92" t="s">
        <v>92</v>
      </c>
      <c r="T36" s="92"/>
      <c r="U36" s="92"/>
    </row>
    <row r="37" spans="1:21" ht="18" customHeight="1" x14ac:dyDescent="0.2">
      <c r="A37" s="239"/>
      <c r="B37" s="240"/>
      <c r="C37" s="240"/>
      <c r="D37" s="240"/>
      <c r="E37" s="240"/>
      <c r="F37" s="240"/>
      <c r="G37" s="240"/>
      <c r="H37" s="240"/>
      <c r="I37" s="240"/>
      <c r="J37" s="240"/>
      <c r="K37" s="240"/>
      <c r="L37" s="241"/>
      <c r="N37" s="10" t="s">
        <v>25</v>
      </c>
      <c r="O37" s="56" t="str">
        <f>IF(ISBLANK($P37),"",Settings!$B$34)</f>
        <v>$</v>
      </c>
      <c r="P37" s="57">
        <v>0</v>
      </c>
      <c r="R37" s="105" t="s">
        <v>98</v>
      </c>
      <c r="S37" s="92" t="s">
        <v>93</v>
      </c>
      <c r="T37" s="92"/>
      <c r="U37" s="92"/>
    </row>
    <row r="38" spans="1:21" ht="18" customHeight="1" x14ac:dyDescent="0.2">
      <c r="A38" s="285"/>
      <c r="B38" s="286"/>
      <c r="C38" s="286"/>
      <c r="D38" s="286"/>
      <c r="E38" s="286"/>
      <c r="F38" s="286"/>
      <c r="G38" s="286"/>
      <c r="H38" s="286"/>
      <c r="I38" s="286"/>
      <c r="J38" s="286"/>
      <c r="K38" s="286"/>
      <c r="L38" s="287"/>
      <c r="N38" s="60" t="s">
        <v>9</v>
      </c>
      <c r="O38" s="55" t="str">
        <f>IF(ISBLANK($P38),"",Settings!$B$34)</f>
        <v>$</v>
      </c>
      <c r="P38" s="3">
        <f>SUM($P$33-$P$37,$P$35,$P$36)</f>
        <v>432</v>
      </c>
    </row>
    <row r="39" spans="1:21" ht="12.75" customHeight="1" x14ac:dyDescent="0.2">
      <c r="N39" s="259" t="s">
        <v>95</v>
      </c>
      <c r="O39" s="259"/>
      <c r="P39" s="259"/>
    </row>
    <row r="40" spans="1:21" ht="18" customHeight="1" x14ac:dyDescent="0.25">
      <c r="A40" s="61" t="s">
        <v>14</v>
      </c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260" t="str">
        <f>Settings!$B$5</f>
        <v>C Limited</v>
      </c>
      <c r="O40" s="260"/>
      <c r="P40" s="260"/>
    </row>
    <row r="41" spans="1:21" ht="18" customHeight="1" x14ac:dyDescent="0.2">
      <c r="A41" s="277" t="str">
        <f>"Should you have any enquiries concerning this invoice, please contact "&amp;Settings!$B$27&amp;" on "&amp;Settings!$B$28</f>
        <v>Should you have any enquiries concerning this invoice, please contact BenaXX XXXX on +254738415555</v>
      </c>
      <c r="B41" s="278"/>
      <c r="C41" s="278"/>
      <c r="D41" s="278"/>
      <c r="E41" s="278"/>
      <c r="F41" s="278"/>
      <c r="G41" s="278"/>
      <c r="H41" s="278"/>
      <c r="I41" s="278"/>
      <c r="J41" s="278"/>
      <c r="K41" s="278"/>
      <c r="L41" s="278"/>
      <c r="M41" s="278"/>
      <c r="N41" s="278"/>
      <c r="O41" s="278"/>
      <c r="P41" s="278"/>
    </row>
    <row r="42" spans="1:21" ht="18" customHeight="1" x14ac:dyDescent="0.2">
      <c r="A42" s="284" t="str">
        <f>Settings!$B$15&amp;" "&amp;Settings!$B$16&amp;", "&amp;Settings!$B$17&amp;IF(ISBLANK(Settings!$B$18),", ",", "&amp;Settings!$B$18&amp;", ")&amp;IF(ISBLANK(Settings!$B$19),"",""&amp;Settings!$B$19&amp;", ")&amp;Settings!$B$20</f>
        <v>P.O Box xxxxx Kenyatta Avenue, GPO, Nairobi, Nairobi, 00100</v>
      </c>
      <c r="B42" s="284"/>
      <c r="C42" s="284"/>
      <c r="D42" s="284"/>
      <c r="E42" s="284"/>
      <c r="F42" s="284"/>
      <c r="G42" s="284"/>
      <c r="H42" s="284"/>
      <c r="I42" s="284"/>
      <c r="J42" s="284"/>
      <c r="K42" s="284"/>
      <c r="L42" s="284"/>
      <c r="M42" s="284"/>
      <c r="N42" s="284"/>
      <c r="O42" s="284"/>
      <c r="P42" s="284"/>
    </row>
    <row r="43" spans="1:21" ht="18" customHeight="1" x14ac:dyDescent="0.2">
      <c r="A43" s="284" t="str">
        <f>"Tel: "&amp;Settings!$B$22&amp;" Fax: "&amp;Settings!$B$23&amp;IF(ISBLANK(Settings!$B$24)," "," E-mail: "&amp;Settings!$B$24)&amp;IF(ISBLANK(Settings!$B$25)," "," Web: "&amp;Settings!$B$25)</f>
        <v>Tel: +2547xxxxxxxxx Fax: # E-mail: ben@benardmakaa.com Web: www.benardmakaa.com</v>
      </c>
      <c r="B43" s="284"/>
      <c r="C43" s="284"/>
      <c r="D43" s="284"/>
      <c r="E43" s="284"/>
      <c r="F43" s="284"/>
      <c r="G43" s="284"/>
      <c r="H43" s="284"/>
      <c r="I43" s="284"/>
      <c r="J43" s="284"/>
      <c r="K43" s="284"/>
      <c r="L43" s="284"/>
      <c r="M43" s="284"/>
      <c r="N43" s="284"/>
      <c r="O43" s="284"/>
      <c r="P43" s="284"/>
    </row>
  </sheetData>
  <mergeCells count="67">
    <mergeCell ref="A3:D3"/>
    <mergeCell ref="A5:D5"/>
    <mergeCell ref="A8:D8"/>
    <mergeCell ref="G8:J8"/>
    <mergeCell ref="A11:D11"/>
    <mergeCell ref="G11:I11"/>
    <mergeCell ref="A12:D12"/>
    <mergeCell ref="G12:I12"/>
    <mergeCell ref="A9:D9"/>
    <mergeCell ref="G9:I9"/>
    <mergeCell ref="A10:D10"/>
    <mergeCell ref="G10:I10"/>
    <mergeCell ref="A16:N16"/>
    <mergeCell ref="O16:P16"/>
    <mergeCell ref="A17:N17"/>
    <mergeCell ref="O17:P17"/>
    <mergeCell ref="A13:D13"/>
    <mergeCell ref="G13:I13"/>
    <mergeCell ref="A15:N15"/>
    <mergeCell ref="O15:P15"/>
    <mergeCell ref="A20:N20"/>
    <mergeCell ref="O20:P20"/>
    <mergeCell ref="A21:N21"/>
    <mergeCell ref="O21:P21"/>
    <mergeCell ref="A18:N18"/>
    <mergeCell ref="O18:P18"/>
    <mergeCell ref="A19:N19"/>
    <mergeCell ref="O19:P19"/>
    <mergeCell ref="A23:N23"/>
    <mergeCell ref="O23:P23"/>
    <mergeCell ref="A24:N24"/>
    <mergeCell ref="O24:P24"/>
    <mergeCell ref="A22:N22"/>
    <mergeCell ref="O22:P22"/>
    <mergeCell ref="O28:P28"/>
    <mergeCell ref="A25:N25"/>
    <mergeCell ref="O25:P25"/>
    <mergeCell ref="A26:N26"/>
    <mergeCell ref="O26:P26"/>
    <mergeCell ref="A36:L36"/>
    <mergeCell ref="S16:W17"/>
    <mergeCell ref="S18:W22"/>
    <mergeCell ref="A31:N31"/>
    <mergeCell ref="O31:P31"/>
    <mergeCell ref="A33:L33"/>
    <mergeCell ref="A34:L34"/>
    <mergeCell ref="A29:N29"/>
    <mergeCell ref="O29:P29"/>
    <mergeCell ref="A30:N30"/>
    <mergeCell ref="A35:L35"/>
    <mergeCell ref="O34:P34"/>
    <mergeCell ref="O30:P30"/>
    <mergeCell ref="A27:N27"/>
    <mergeCell ref="O27:P27"/>
    <mergeCell ref="A28:N28"/>
    <mergeCell ref="O8:P8"/>
    <mergeCell ref="O9:P9"/>
    <mergeCell ref="O10:P10"/>
    <mergeCell ref="O11:P11"/>
    <mergeCell ref="O12:P12"/>
    <mergeCell ref="A37:L37"/>
    <mergeCell ref="A41:P41"/>
    <mergeCell ref="A42:P42"/>
    <mergeCell ref="A43:P43"/>
    <mergeCell ref="A38:L38"/>
    <mergeCell ref="N39:P39"/>
    <mergeCell ref="N40:P40"/>
  </mergeCells>
  <phoneticPr fontId="1" type="noConversion"/>
  <conditionalFormatting sqref="A41:P41">
    <cfRule type="expression" dxfId="23" priority="1" stopIfTrue="1">
      <formula>IF($Q$2="No Color",TRUE,FALSE)</formula>
    </cfRule>
    <cfRule type="expression" dxfId="22" priority="2" stopIfTrue="1">
      <formula>IF($Q$2="Red",TRUE,FALSE)</formula>
    </cfRule>
    <cfRule type="expression" dxfId="21" priority="3" stopIfTrue="1">
      <formula>IF($Q$2="Green",TRUE,FALSE)</formula>
    </cfRule>
  </conditionalFormatting>
  <conditionalFormatting sqref="A38:L38 A31:P31">
    <cfRule type="expression" dxfId="20" priority="4" stopIfTrue="1">
      <formula>IF($Q$2="No Color",TRUE,FALSE)</formula>
    </cfRule>
    <cfRule type="expression" dxfId="19" priority="5" stopIfTrue="1">
      <formula>IF($Q$2="Red",TRUE,FALSE)</formula>
    </cfRule>
    <cfRule type="expression" dxfId="18" priority="6" stopIfTrue="1">
      <formula>IF($Q$2="Green",TRUE,FALSE)</formula>
    </cfRule>
  </conditionalFormatting>
  <conditionalFormatting sqref="A35:L37 A17:P30">
    <cfRule type="expression" dxfId="17" priority="7" stopIfTrue="1">
      <formula>IF($Q$2="No Color",TRUE,FALSE)</formula>
    </cfRule>
    <cfRule type="expression" dxfId="16" priority="8" stopIfTrue="1">
      <formula>IF($Q$2="Red",TRUE,FALSE)</formula>
    </cfRule>
    <cfRule type="expression" dxfId="15" priority="9" stopIfTrue="1">
      <formula>IF($Q$2="Green",TRUE,FALSE)</formula>
    </cfRule>
  </conditionalFormatting>
  <conditionalFormatting sqref="A34:L34 A16:P16">
    <cfRule type="expression" dxfId="14" priority="10" stopIfTrue="1">
      <formula>IF($Q$2="No Color",TRUE,FALSE)</formula>
    </cfRule>
    <cfRule type="expression" dxfId="13" priority="11" stopIfTrue="1">
      <formula>IF($Q$2="Red",TRUE,FALSE)</formula>
    </cfRule>
    <cfRule type="expression" dxfId="12" priority="12" stopIfTrue="1">
      <formula>IF($Q$2="Green",TRUE,FALSE)</formula>
    </cfRule>
  </conditionalFormatting>
  <conditionalFormatting sqref="A33:L33">
    <cfRule type="expression" dxfId="11" priority="13" stopIfTrue="1">
      <formula>IF($Q$2="No Color",TRUE,FALSE)</formula>
    </cfRule>
    <cfRule type="expression" dxfId="10" priority="14" stopIfTrue="1">
      <formula>IF($Q$2="Red",TRUE,FALSE)</formula>
    </cfRule>
    <cfRule type="expression" dxfId="9" priority="15" stopIfTrue="1">
      <formula>IF($Q$2="Green",TRUE,FALSE)</formula>
    </cfRule>
  </conditionalFormatting>
  <conditionalFormatting sqref="A15:P15">
    <cfRule type="expression" dxfId="8" priority="16" stopIfTrue="1">
      <formula>IF($Q$2="No Color",TRUE,FALSE)</formula>
    </cfRule>
    <cfRule type="expression" dxfId="7" priority="17" stopIfTrue="1">
      <formula>IF($Q$2="Red",TRUE,FALSE)</formula>
    </cfRule>
    <cfRule type="expression" dxfId="6" priority="18" stopIfTrue="1">
      <formula>IF($Q$2="Green",TRUE,FALSE)</formula>
    </cfRule>
  </conditionalFormatting>
  <conditionalFormatting sqref="G8:J8 A8:D8">
    <cfRule type="expression" dxfId="5" priority="19" stopIfTrue="1">
      <formula>IF($Q$2="No Color",TRUE,FALSE)</formula>
    </cfRule>
    <cfRule type="expression" dxfId="4" priority="20" stopIfTrue="1">
      <formula>IF($Q$2="Red",TRUE,FALSE)</formula>
    </cfRule>
    <cfRule type="expression" dxfId="3" priority="21" stopIfTrue="1">
      <formula>IF($Q$2="Green",TRUE,FALSE)</formula>
    </cfRule>
  </conditionalFormatting>
  <conditionalFormatting sqref="P1 M1">
    <cfRule type="expression" dxfId="2" priority="22" stopIfTrue="1">
      <formula>IF($Q$2="No Color",TRUE,FALSE)</formula>
    </cfRule>
    <cfRule type="expression" dxfId="1" priority="23" stopIfTrue="1">
      <formula>IF($Q$2="Red",TRUE,FALSE)</formula>
    </cfRule>
    <cfRule type="expression" dxfId="0" priority="24" stopIfTrue="1">
      <formula>IF($Q$2="Green",TRUE,FALSE)</formula>
    </cfRule>
  </conditionalFormatting>
  <dataValidations count="7">
    <dataValidation allowBlank="1" showErrorMessage="1" sqref="Q2"/>
    <dataValidation allowBlank="1" showInputMessage="1" showErrorMessage="1" prompt="Enter the amounts in these cells._x000a_Amounts can also be entered in the cells by using simple formula, such as =4*10 when needed" sqref="O16:P31"/>
    <dataValidation allowBlank="1" showInputMessage="1" showErrorMessage="1" prompt="Enter the invoice date, currently using =TODAY() to display today's date automatically" sqref="O8:P8"/>
    <dataValidation allowBlank="1" showInputMessage="1" showErrorMessage="1" prompt="Enter the invoice number" sqref="O9:P9"/>
    <dataValidation allowBlank="1" showInputMessage="1" showErrorMessage="1" prompt="Enter the Customer ID when or if applicable" sqref="O10:P10"/>
    <dataValidation allowBlank="1" showInputMessage="1" showErrorMessage="1" prompt="Enter the Purchase Order Number when or if applicable" sqref="O11:P11"/>
    <dataValidation allowBlank="1" showInputMessage="1" showErrorMessage="1" prompt="Enter the Payment Due Date, by default using 30 days from date of issue." sqref="O12:P12"/>
  </dataValidations>
  <pageMargins left="0.35433070866141736" right="0.35433070866141736" top="0.19685039370078741" bottom="0.19685039370078741" header="0.51181102362204722" footer="0.51181102362204722"/>
  <pageSetup paperSize="9" scale="8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showGridLines="0" workbookViewId="0">
      <selection activeCell="L15" sqref="L15"/>
    </sheetView>
  </sheetViews>
  <sheetFormatPr defaultRowHeight="12.75" customHeight="1" x14ac:dyDescent="0.2"/>
  <cols>
    <col min="1" max="8" width="9.140625" style="78"/>
    <col min="9" max="9" width="35.42578125" style="78" customWidth="1"/>
    <col min="10" max="16384" width="9.140625" style="78"/>
  </cols>
  <sheetData>
    <row r="1" spans="1:21" ht="30" customHeight="1" x14ac:dyDescent="0.5">
      <c r="A1" s="303" t="s">
        <v>50</v>
      </c>
      <c r="B1" s="303"/>
      <c r="C1" s="303"/>
      <c r="D1" s="303"/>
      <c r="E1" s="303"/>
      <c r="F1" s="303"/>
      <c r="G1" s="303"/>
      <c r="H1" s="303"/>
      <c r="I1" s="303"/>
      <c r="J1" s="75"/>
      <c r="K1" s="75"/>
      <c r="L1" s="75"/>
      <c r="M1" s="76"/>
      <c r="N1" s="77"/>
      <c r="O1" s="77"/>
      <c r="P1" s="77"/>
      <c r="Q1" s="77"/>
      <c r="T1" s="79"/>
      <c r="U1" s="79"/>
    </row>
    <row r="2" spans="1:21" x14ac:dyDescent="0.2">
      <c r="A2" s="80"/>
      <c r="B2" s="80"/>
      <c r="C2" s="80"/>
      <c r="D2" s="80"/>
      <c r="E2" s="80"/>
      <c r="F2" s="80"/>
      <c r="G2" s="80"/>
      <c r="H2" s="80"/>
      <c r="I2" s="81"/>
      <c r="J2" s="80"/>
      <c r="K2" s="82"/>
      <c r="L2" s="82"/>
    </row>
    <row r="3" spans="1:21" x14ac:dyDescent="0.2">
      <c r="A3" s="83"/>
      <c r="B3" s="83"/>
      <c r="I3" s="84" t="s">
        <v>51</v>
      </c>
    </row>
    <row r="4" spans="1:21" ht="5.0999999999999996" customHeight="1" x14ac:dyDescent="0.2"/>
    <row r="5" spans="1:21" ht="15" x14ac:dyDescent="0.25">
      <c r="A5" s="301" t="s">
        <v>15</v>
      </c>
      <c r="B5" s="301"/>
      <c r="C5" s="301"/>
      <c r="D5" s="301"/>
      <c r="E5" s="301"/>
      <c r="F5" s="301"/>
      <c r="G5" s="301"/>
      <c r="H5" s="301"/>
      <c r="I5" s="301"/>
    </row>
    <row r="6" spans="1:21" x14ac:dyDescent="0.2">
      <c r="A6" s="302" t="s">
        <v>52</v>
      </c>
      <c r="B6" s="302"/>
      <c r="C6" s="302"/>
      <c r="D6" s="302"/>
      <c r="E6" s="302"/>
      <c r="F6" s="302"/>
      <c r="G6" s="302"/>
      <c r="H6" s="302"/>
      <c r="I6" s="302"/>
    </row>
    <row r="7" spans="1:21" x14ac:dyDescent="0.2">
      <c r="A7" s="299" t="s">
        <v>53</v>
      </c>
      <c r="B7" s="299"/>
      <c r="C7" s="299"/>
      <c r="D7" s="299"/>
      <c r="E7" s="299"/>
      <c r="F7" s="299"/>
      <c r="G7" s="299"/>
      <c r="H7" s="299"/>
      <c r="I7" s="299"/>
    </row>
    <row r="8" spans="1:21" x14ac:dyDescent="0.2">
      <c r="A8" s="85" t="s">
        <v>54</v>
      </c>
      <c r="B8" s="85"/>
      <c r="C8" s="85"/>
      <c r="D8" s="85"/>
      <c r="E8" s="85"/>
      <c r="F8" s="85"/>
      <c r="G8" s="85"/>
      <c r="H8" s="85"/>
      <c r="I8" s="85"/>
    </row>
    <row r="9" spans="1:21" x14ac:dyDescent="0.2">
      <c r="A9" s="299"/>
      <c r="B9" s="299"/>
      <c r="C9" s="299"/>
      <c r="D9" s="299"/>
      <c r="E9" s="299"/>
      <c r="F9" s="299"/>
      <c r="G9" s="299"/>
      <c r="H9" s="299"/>
      <c r="I9" s="299"/>
    </row>
    <row r="10" spans="1:21" x14ac:dyDescent="0.2">
      <c r="A10" s="299" t="s">
        <v>55</v>
      </c>
      <c r="B10" s="299"/>
      <c r="C10" s="299"/>
      <c r="D10" s="299"/>
      <c r="E10" s="299"/>
      <c r="F10" s="299"/>
      <c r="G10" s="299"/>
      <c r="H10" s="299"/>
      <c r="I10" s="299"/>
    </row>
    <row r="11" spans="1:21" x14ac:dyDescent="0.2">
      <c r="A11" s="299" t="s">
        <v>56</v>
      </c>
      <c r="B11" s="299"/>
      <c r="C11" s="299"/>
      <c r="D11" s="299"/>
      <c r="E11" s="299"/>
      <c r="F11" s="299"/>
      <c r="G11" s="299"/>
      <c r="H11" s="299"/>
      <c r="I11" s="299"/>
    </row>
    <row r="12" spans="1:21" x14ac:dyDescent="0.2">
      <c r="A12" s="85"/>
      <c r="B12" s="85"/>
      <c r="C12" s="85"/>
      <c r="D12" s="85"/>
      <c r="E12" s="85"/>
      <c r="F12" s="85"/>
      <c r="G12" s="85"/>
      <c r="H12" s="85"/>
      <c r="I12" s="85"/>
    </row>
    <row r="13" spans="1:21" ht="15" x14ac:dyDescent="0.25">
      <c r="A13" s="301" t="s">
        <v>16</v>
      </c>
      <c r="B13" s="301"/>
      <c r="C13" s="301"/>
      <c r="D13" s="301"/>
      <c r="E13" s="301"/>
      <c r="F13" s="301"/>
      <c r="G13" s="301"/>
      <c r="H13" s="301"/>
      <c r="I13" s="301"/>
    </row>
    <row r="14" spans="1:21" x14ac:dyDescent="0.2">
      <c r="A14" s="299" t="s">
        <v>17</v>
      </c>
      <c r="B14" s="299"/>
      <c r="C14" s="299"/>
      <c r="D14" s="299"/>
      <c r="E14" s="299"/>
      <c r="F14" s="299"/>
      <c r="G14" s="299"/>
      <c r="H14" s="299"/>
      <c r="I14" s="299"/>
    </row>
    <row r="15" spans="1:21" x14ac:dyDescent="0.2">
      <c r="A15" s="299" t="s">
        <v>18</v>
      </c>
      <c r="B15" s="299"/>
      <c r="C15" s="299"/>
      <c r="D15" s="299"/>
      <c r="E15" s="299"/>
      <c r="F15" s="299"/>
      <c r="G15" s="299"/>
      <c r="H15" s="299"/>
      <c r="I15" s="299"/>
    </row>
    <row r="16" spans="1:21" x14ac:dyDescent="0.2">
      <c r="A16" s="85"/>
      <c r="B16" s="85"/>
      <c r="C16" s="85"/>
      <c r="D16" s="85"/>
      <c r="E16" s="85"/>
      <c r="F16" s="85"/>
      <c r="G16" s="85"/>
      <c r="H16" s="85"/>
      <c r="I16" s="85"/>
    </row>
    <row r="17" spans="1:9" ht="15" x14ac:dyDescent="0.25">
      <c r="A17" s="301" t="s">
        <v>19</v>
      </c>
      <c r="B17" s="301"/>
      <c r="C17" s="301"/>
      <c r="D17" s="301"/>
      <c r="E17" s="301"/>
      <c r="F17" s="301"/>
      <c r="G17" s="301"/>
      <c r="H17" s="301"/>
      <c r="I17" s="301"/>
    </row>
    <row r="18" spans="1:9" x14ac:dyDescent="0.2">
      <c r="A18" s="299" t="s">
        <v>57</v>
      </c>
      <c r="B18" s="299"/>
      <c r="C18" s="299"/>
      <c r="D18" s="299"/>
      <c r="E18" s="299"/>
      <c r="F18" s="299"/>
      <c r="G18" s="299"/>
      <c r="H18" s="299"/>
      <c r="I18" s="299"/>
    </row>
    <row r="19" spans="1:9" x14ac:dyDescent="0.2">
      <c r="A19" s="86" t="s">
        <v>58</v>
      </c>
      <c r="B19" s="85"/>
      <c r="C19" s="85"/>
      <c r="D19" s="85"/>
      <c r="E19" s="85"/>
      <c r="F19" s="85"/>
      <c r="G19" s="85"/>
      <c r="H19" s="85"/>
      <c r="I19" s="85"/>
    </row>
    <row r="20" spans="1:9" x14ac:dyDescent="0.2">
      <c r="A20" s="299" t="s">
        <v>59</v>
      </c>
      <c r="B20" s="299"/>
      <c r="C20" s="299"/>
      <c r="D20" s="299"/>
      <c r="E20" s="299"/>
      <c r="F20" s="299"/>
      <c r="G20" s="299"/>
      <c r="H20" s="299"/>
      <c r="I20" s="299"/>
    </row>
    <row r="21" spans="1:9" x14ac:dyDescent="0.2">
      <c r="A21" s="299" t="s">
        <v>60</v>
      </c>
      <c r="B21" s="299"/>
      <c r="C21" s="299"/>
      <c r="D21" s="299"/>
      <c r="E21" s="299"/>
      <c r="F21" s="299"/>
      <c r="G21" s="299"/>
      <c r="H21" s="299"/>
      <c r="I21" s="299"/>
    </row>
    <row r="22" spans="1:9" x14ac:dyDescent="0.2">
      <c r="A22" s="299" t="s">
        <v>61</v>
      </c>
      <c r="B22" s="299"/>
      <c r="C22" s="299"/>
      <c r="D22" s="299"/>
      <c r="E22" s="299"/>
      <c r="F22" s="299"/>
      <c r="G22" s="299"/>
      <c r="H22" s="299"/>
      <c r="I22" s="299"/>
    </row>
    <row r="23" spans="1:9" ht="15" x14ac:dyDescent="0.25">
      <c r="A23" s="300" t="s">
        <v>62</v>
      </c>
      <c r="B23" s="300"/>
      <c r="C23" s="300"/>
      <c r="D23" s="300"/>
      <c r="E23" s="300"/>
      <c r="F23" s="300"/>
      <c r="G23" s="300"/>
      <c r="H23" s="300"/>
      <c r="I23" s="300"/>
    </row>
    <row r="24" spans="1:9" ht="15" x14ac:dyDescent="0.25">
      <c r="A24" s="300" t="s">
        <v>63</v>
      </c>
      <c r="B24" s="300"/>
      <c r="C24" s="300"/>
      <c r="D24" s="300"/>
      <c r="E24" s="300"/>
      <c r="F24" s="300"/>
      <c r="G24" s="300"/>
      <c r="H24" s="300"/>
      <c r="I24" s="300"/>
    </row>
    <row r="25" spans="1:9" ht="15" x14ac:dyDescent="0.25">
      <c r="A25" s="87" t="s">
        <v>64</v>
      </c>
      <c r="B25" s="87"/>
      <c r="C25" s="87"/>
      <c r="D25" s="87"/>
      <c r="E25" s="87"/>
      <c r="F25" s="87"/>
      <c r="G25" s="87"/>
      <c r="H25" s="87"/>
      <c r="I25" s="87"/>
    </row>
    <row r="26" spans="1:9" ht="15" x14ac:dyDescent="0.25">
      <c r="A26" s="87" t="s">
        <v>65</v>
      </c>
      <c r="B26" s="87"/>
      <c r="C26" s="87"/>
      <c r="D26" s="87"/>
      <c r="E26" s="87"/>
      <c r="F26" s="87"/>
      <c r="G26" s="87"/>
      <c r="H26" s="87"/>
      <c r="I26" s="87"/>
    </row>
    <row r="27" spans="1:9" ht="15" x14ac:dyDescent="0.25">
      <c r="A27" s="87" t="s">
        <v>66</v>
      </c>
      <c r="B27" s="87"/>
      <c r="C27" s="87"/>
      <c r="D27" s="87"/>
      <c r="E27" s="87"/>
      <c r="F27" s="87"/>
      <c r="G27" s="87"/>
      <c r="H27" s="87"/>
      <c r="I27" s="87"/>
    </row>
    <row r="28" spans="1:9" x14ac:dyDescent="0.2">
      <c r="A28" s="85"/>
      <c r="B28" s="85"/>
      <c r="C28" s="85"/>
      <c r="D28" s="85"/>
      <c r="E28" s="85"/>
      <c r="F28" s="85"/>
      <c r="G28" s="85"/>
      <c r="H28" s="85"/>
      <c r="I28" s="85"/>
    </row>
    <row r="29" spans="1:9" ht="15" x14ac:dyDescent="0.25">
      <c r="A29" s="301" t="s">
        <v>67</v>
      </c>
      <c r="B29" s="301"/>
      <c r="C29" s="301"/>
      <c r="D29" s="301"/>
      <c r="E29" s="301"/>
      <c r="F29" s="301"/>
      <c r="G29" s="301"/>
      <c r="H29" s="301"/>
      <c r="I29" s="301"/>
    </row>
    <row r="30" spans="1:9" ht="15" customHeight="1" x14ac:dyDescent="0.2">
      <c r="A30" s="304" t="s">
        <v>68</v>
      </c>
      <c r="B30" s="304"/>
      <c r="C30" s="304"/>
      <c r="D30" s="304"/>
      <c r="E30" s="304"/>
      <c r="F30" s="304"/>
      <c r="G30" s="304"/>
      <c r="H30" s="304"/>
      <c r="I30" s="304"/>
    </row>
    <row r="31" spans="1:9" ht="15" customHeight="1" x14ac:dyDescent="0.2">
      <c r="A31" s="304" t="s">
        <v>69</v>
      </c>
      <c r="B31" s="304"/>
      <c r="C31" s="304"/>
      <c r="D31" s="304"/>
      <c r="E31" s="304"/>
      <c r="F31" s="304"/>
      <c r="G31" s="304"/>
      <c r="H31" s="304"/>
      <c r="I31" s="304"/>
    </row>
    <row r="32" spans="1:9" x14ac:dyDescent="0.2">
      <c r="A32" s="304" t="s">
        <v>70</v>
      </c>
      <c r="B32" s="299"/>
      <c r="C32" s="299"/>
      <c r="D32" s="299"/>
      <c r="E32" s="299"/>
      <c r="F32" s="299"/>
      <c r="G32" s="299"/>
      <c r="H32" s="299"/>
      <c r="I32" s="299"/>
    </row>
    <row r="33" spans="1:9" x14ac:dyDescent="0.2">
      <c r="A33" s="304" t="s">
        <v>71</v>
      </c>
      <c r="B33" s="304"/>
      <c r="C33" s="304"/>
      <c r="D33" s="304"/>
      <c r="E33" s="304"/>
      <c r="F33" s="304"/>
      <c r="G33" s="304"/>
      <c r="H33" s="304"/>
      <c r="I33" s="304"/>
    </row>
    <row r="34" spans="1:9" x14ac:dyDescent="0.2">
      <c r="A34" s="85"/>
      <c r="B34" s="85"/>
      <c r="C34" s="85"/>
      <c r="D34" s="85"/>
      <c r="E34" s="85"/>
      <c r="F34" s="85"/>
      <c r="G34" s="85"/>
      <c r="H34" s="85"/>
      <c r="I34" s="85"/>
    </row>
    <row r="35" spans="1:9" ht="15" x14ac:dyDescent="0.25">
      <c r="A35" s="301" t="s">
        <v>72</v>
      </c>
      <c r="B35" s="301"/>
      <c r="C35" s="301"/>
      <c r="D35" s="301"/>
      <c r="E35" s="301"/>
      <c r="F35" s="301"/>
      <c r="G35" s="301"/>
      <c r="H35" s="301"/>
      <c r="I35" s="301"/>
    </row>
    <row r="36" spans="1:9" ht="15" x14ac:dyDescent="0.25">
      <c r="A36" s="299" t="s">
        <v>73</v>
      </c>
      <c r="B36" s="299"/>
      <c r="C36" s="299"/>
      <c r="D36" s="299"/>
      <c r="E36" s="299"/>
      <c r="F36" s="299"/>
      <c r="G36" s="299"/>
      <c r="H36" s="299"/>
      <c r="I36" s="299"/>
    </row>
    <row r="37" spans="1:9" x14ac:dyDescent="0.2">
      <c r="A37" s="299" t="s">
        <v>74</v>
      </c>
      <c r="B37" s="299"/>
      <c r="C37" s="299"/>
      <c r="D37" s="299"/>
      <c r="E37" s="299"/>
      <c r="F37" s="299"/>
      <c r="G37" s="299"/>
      <c r="H37" s="299"/>
      <c r="I37" s="299"/>
    </row>
    <row r="38" spans="1:9" x14ac:dyDescent="0.2">
      <c r="A38" s="85"/>
      <c r="B38" s="85"/>
      <c r="C38" s="85"/>
      <c r="D38" s="85"/>
      <c r="E38" s="85"/>
      <c r="F38" s="85"/>
      <c r="G38" s="85"/>
      <c r="H38" s="85"/>
      <c r="I38" s="85"/>
    </row>
    <row r="39" spans="1:9" ht="15" x14ac:dyDescent="0.25">
      <c r="A39" s="301" t="s">
        <v>75</v>
      </c>
      <c r="B39" s="301"/>
      <c r="C39" s="301"/>
      <c r="D39" s="301"/>
      <c r="E39" s="301"/>
      <c r="F39" s="301"/>
      <c r="G39" s="301"/>
      <c r="H39" s="301"/>
      <c r="I39" s="301"/>
    </row>
    <row r="40" spans="1:9" x14ac:dyDescent="0.2">
      <c r="A40" s="299" t="s">
        <v>76</v>
      </c>
      <c r="B40" s="299"/>
      <c r="C40" s="299"/>
      <c r="D40" s="299"/>
      <c r="E40" s="299"/>
      <c r="F40" s="299"/>
      <c r="G40" s="299"/>
      <c r="H40" s="299"/>
      <c r="I40" s="299"/>
    </row>
    <row r="41" spans="1:9" x14ac:dyDescent="0.2">
      <c r="A41" s="299" t="s">
        <v>77</v>
      </c>
      <c r="B41" s="299"/>
      <c r="C41" s="299"/>
      <c r="D41" s="299"/>
      <c r="E41" s="299"/>
      <c r="F41" s="299"/>
      <c r="G41" s="299"/>
      <c r="H41" s="299"/>
      <c r="I41" s="299"/>
    </row>
    <row r="42" spans="1:9" x14ac:dyDescent="0.2">
      <c r="A42" s="299" t="s">
        <v>78</v>
      </c>
      <c r="B42" s="299"/>
      <c r="C42" s="299"/>
      <c r="D42" s="299"/>
      <c r="E42" s="299"/>
      <c r="F42" s="299"/>
      <c r="G42" s="299"/>
      <c r="H42" s="299"/>
      <c r="I42" s="299"/>
    </row>
    <row r="43" spans="1:9" x14ac:dyDescent="0.2">
      <c r="A43" s="299" t="s">
        <v>79</v>
      </c>
      <c r="B43" s="299"/>
      <c r="C43" s="299"/>
      <c r="D43" s="299"/>
      <c r="E43" s="299"/>
      <c r="F43" s="299"/>
      <c r="G43" s="299"/>
      <c r="H43" s="299"/>
      <c r="I43" s="299"/>
    </row>
    <row r="44" spans="1:9" x14ac:dyDescent="0.2">
      <c r="A44" s="299" t="s">
        <v>80</v>
      </c>
      <c r="B44" s="299"/>
      <c r="C44" s="299"/>
      <c r="D44" s="299"/>
      <c r="E44" s="299"/>
      <c r="F44" s="299"/>
      <c r="G44" s="299"/>
      <c r="H44" s="299"/>
      <c r="I44" s="299"/>
    </row>
    <row r="45" spans="1:9" x14ac:dyDescent="0.2">
      <c r="A45" s="299" t="s">
        <v>81</v>
      </c>
      <c r="B45" s="299"/>
      <c r="C45" s="299"/>
      <c r="D45" s="299"/>
      <c r="E45" s="299"/>
      <c r="F45" s="299"/>
      <c r="G45" s="299"/>
      <c r="H45" s="299"/>
      <c r="I45" s="299"/>
    </row>
    <row r="46" spans="1:9" x14ac:dyDescent="0.2">
      <c r="A46" s="299" t="s">
        <v>82</v>
      </c>
      <c r="B46" s="299"/>
      <c r="C46" s="299"/>
      <c r="D46" s="299"/>
      <c r="E46" s="299"/>
      <c r="F46" s="299"/>
      <c r="G46" s="299"/>
      <c r="H46" s="299"/>
      <c r="I46" s="299"/>
    </row>
    <row r="47" spans="1:9" x14ac:dyDescent="0.2">
      <c r="A47" s="299" t="s">
        <v>83</v>
      </c>
      <c r="B47" s="299"/>
      <c r="C47" s="299"/>
      <c r="D47" s="299"/>
      <c r="E47" s="299"/>
      <c r="F47" s="299"/>
      <c r="G47" s="299"/>
      <c r="H47" s="299"/>
      <c r="I47" s="299"/>
    </row>
    <row r="48" spans="1:9" x14ac:dyDescent="0.2">
      <c r="A48" s="85"/>
      <c r="B48" s="85"/>
      <c r="C48" s="85"/>
      <c r="D48" s="85"/>
      <c r="E48" s="85"/>
      <c r="F48" s="85"/>
      <c r="G48" s="85"/>
      <c r="H48" s="85"/>
      <c r="I48" s="85"/>
    </row>
    <row r="49" spans="1:9" s="90" customFormat="1" ht="9" x14ac:dyDescent="0.15">
      <c r="A49" s="88" t="s">
        <v>84</v>
      </c>
      <c r="B49" s="89"/>
      <c r="C49" s="89"/>
      <c r="D49" s="89"/>
      <c r="E49" s="89"/>
      <c r="F49" s="89"/>
      <c r="G49" s="89"/>
      <c r="H49" s="89"/>
      <c r="I49" s="89"/>
    </row>
    <row r="50" spans="1:9" s="90" customFormat="1" ht="9" x14ac:dyDescent="0.15">
      <c r="A50" s="89" t="s">
        <v>85</v>
      </c>
      <c r="B50" s="89"/>
      <c r="C50" s="89"/>
      <c r="D50" s="89"/>
      <c r="E50" s="89"/>
      <c r="F50" s="89"/>
      <c r="G50" s="89"/>
      <c r="H50" s="89"/>
      <c r="I50" s="89"/>
    </row>
    <row r="51" spans="1:9" s="90" customFormat="1" ht="9" x14ac:dyDescent="0.15">
      <c r="A51" s="89" t="s">
        <v>86</v>
      </c>
      <c r="B51" s="89"/>
      <c r="C51" s="89"/>
      <c r="D51" s="89"/>
      <c r="E51" s="89"/>
      <c r="F51" s="89"/>
      <c r="G51" s="89"/>
      <c r="H51" s="89"/>
      <c r="I51" s="89"/>
    </row>
    <row r="52" spans="1:9" x14ac:dyDescent="0.2">
      <c r="A52" s="85"/>
      <c r="B52" s="85"/>
      <c r="C52" s="85"/>
      <c r="D52" s="85"/>
      <c r="E52" s="85"/>
      <c r="F52" s="85"/>
      <c r="G52" s="85"/>
      <c r="H52" s="85"/>
      <c r="I52" s="85"/>
    </row>
    <row r="53" spans="1:9" ht="15" x14ac:dyDescent="0.25">
      <c r="A53" s="301" t="s">
        <v>87</v>
      </c>
      <c r="B53" s="301"/>
      <c r="C53" s="301"/>
      <c r="D53" s="301"/>
      <c r="E53" s="301"/>
      <c r="F53" s="301"/>
      <c r="G53" s="301"/>
      <c r="H53" s="301"/>
      <c r="I53" s="301"/>
    </row>
    <row r="54" spans="1:9" x14ac:dyDescent="0.2">
      <c r="A54" s="299" t="s">
        <v>88</v>
      </c>
      <c r="B54" s="299"/>
      <c r="C54" s="299"/>
      <c r="D54" s="299"/>
      <c r="E54" s="299"/>
      <c r="F54" s="299"/>
      <c r="G54" s="299"/>
      <c r="H54" s="299"/>
      <c r="I54" s="299"/>
    </row>
    <row r="55" spans="1:9" x14ac:dyDescent="0.2">
      <c r="A55" s="85" t="s">
        <v>89</v>
      </c>
      <c r="B55" s="85"/>
      <c r="C55" s="85"/>
      <c r="D55" s="85"/>
      <c r="E55" s="85"/>
      <c r="F55" s="85"/>
      <c r="G55" s="85"/>
      <c r="H55" s="85"/>
      <c r="I55" s="85"/>
    </row>
    <row r="56" spans="1:9" x14ac:dyDescent="0.2">
      <c r="A56" s="85"/>
      <c r="B56" s="85"/>
      <c r="C56" s="85"/>
      <c r="D56" s="85"/>
      <c r="E56" s="85"/>
      <c r="F56" s="85"/>
      <c r="G56" s="85"/>
      <c r="H56" s="85"/>
      <c r="I56" s="85"/>
    </row>
  </sheetData>
  <sheetProtection selectLockedCells="1" selectUnlockedCells="1"/>
  <mergeCells count="36">
    <mergeCell ref="A54:I54"/>
    <mergeCell ref="A30:I30"/>
    <mergeCell ref="A31:I31"/>
    <mergeCell ref="A35:I35"/>
    <mergeCell ref="A32:I32"/>
    <mergeCell ref="A33:I33"/>
    <mergeCell ref="A37:I37"/>
    <mergeCell ref="A39:I39"/>
    <mergeCell ref="A44:I44"/>
    <mergeCell ref="A36:I36"/>
    <mergeCell ref="A45:I45"/>
    <mergeCell ref="A46:I46"/>
    <mergeCell ref="A47:I47"/>
    <mergeCell ref="A53:I53"/>
    <mergeCell ref="A40:I40"/>
    <mergeCell ref="A41:I41"/>
    <mergeCell ref="A9:I9"/>
    <mergeCell ref="A6:I6"/>
    <mergeCell ref="A17:I17"/>
    <mergeCell ref="A20:I20"/>
    <mergeCell ref="A1:I1"/>
    <mergeCell ref="A5:I5"/>
    <mergeCell ref="A7:I7"/>
    <mergeCell ref="A10:I10"/>
    <mergeCell ref="A18:I18"/>
    <mergeCell ref="A11:I11"/>
    <mergeCell ref="A13:I13"/>
    <mergeCell ref="A14:I14"/>
    <mergeCell ref="A15:I15"/>
    <mergeCell ref="A21:I21"/>
    <mergeCell ref="A42:I42"/>
    <mergeCell ref="A43:I43"/>
    <mergeCell ref="A22:I22"/>
    <mergeCell ref="A23:I23"/>
    <mergeCell ref="A24:I24"/>
    <mergeCell ref="A29:I29"/>
  </mergeCells>
  <phoneticPr fontId="1" type="noConversion"/>
  <pageMargins left="0.35433070866141736" right="0.15748031496062992" top="0.59055118110236227" bottom="0.59055118110236227" header="0.51181102362204722" footer="0.51181102362204722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Settings</vt:lpstr>
      <vt:lpstr>Sample Invoice</vt:lpstr>
      <vt:lpstr>Invoice 2</vt:lpstr>
      <vt:lpstr>Invoice 3 (Landscape)</vt:lpstr>
      <vt:lpstr>Invoice 4 (Landscape)</vt:lpstr>
      <vt:lpstr>EULA</vt:lpstr>
      <vt:lpstr>EULA!Print_Area</vt:lpstr>
      <vt:lpstr>'Invoice 2'!Print_Area</vt:lpstr>
      <vt:lpstr>'Invoice 3 (Landscape)'!Print_Area</vt:lpstr>
      <vt:lpstr>'Invoice 4 (Landscape)'!Print_Area</vt:lpstr>
      <vt:lpstr>'Sample Invoice'!Print_Area</vt:lpstr>
    </vt:vector>
  </TitlesOfParts>
  <Company>Spreadsheet123 LTD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Invoice Template</dc:title>
  <dc:creator>Spreadsheet123.com</dc:creator>
  <dc:description>© 2013 Spreadsheet123 LTD. All rights reserved</dc:description>
  <cp:lastModifiedBy>Benard</cp:lastModifiedBy>
  <cp:lastPrinted>2018-10-04T07:51:30Z</cp:lastPrinted>
  <dcterms:created xsi:type="dcterms:W3CDTF">2009-07-28T19:11:35Z</dcterms:created>
  <dcterms:modified xsi:type="dcterms:W3CDTF">2021-10-07T16:44:33Z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© 2013 Spreadsheet123 LTD</vt:lpwstr>
  </property>
  <property fmtid="{D5CDD505-2E9C-101B-9397-08002B2CF9AE}" pid="3" name="Version">
    <vt:lpwstr>1.0.1</vt:lpwstr>
  </property>
  <property fmtid="{D5CDD505-2E9C-101B-9397-08002B2CF9AE}" pid="4" name="WorkbookGuid">
    <vt:lpwstr>bbaa9083-3649-4e01-a3b3-345136b02b85</vt:lpwstr>
  </property>
</Properties>
</file>